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30" i="1"/>
  <c r="E85"/>
  <c r="E70"/>
  <c r="E40"/>
  <c r="E224"/>
  <c r="E117"/>
  <c r="E206"/>
  <c r="E138"/>
  <c r="E217"/>
  <c r="E147" l="1"/>
  <c r="E127"/>
  <c r="E233" s="1"/>
</calcChain>
</file>

<file path=xl/sharedStrings.xml><?xml version="1.0" encoding="utf-8"?>
<sst xmlns="http://schemas.openxmlformats.org/spreadsheetml/2006/main" count="274" uniqueCount="114">
  <si>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</si>
  <si>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</si>
  <si>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</si>
  <si>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</si>
  <si>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</si>
  <si>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</si>
  <si>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</si>
  <si>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</si>
  <si>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</si>
  <si>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</si>
  <si>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</si>
  <si>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</si>
  <si>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</si>
  <si>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</si>
  <si>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</si>
  <si>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</si>
  <si>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</si>
  <si>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</si>
  <si>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</si>
  <si>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</si>
  <si>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</si>
  <si>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</si>
  <si>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</si>
  <si>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И</t>
  </si>
  <si>
    <t>ПЗЗ</t>
  </si>
  <si>
    <t>КПП 064</t>
  </si>
  <si>
    <t xml:space="preserve">Лекови са </t>
  </si>
  <si>
    <t>листе лекова СЗЗ</t>
  </si>
  <si>
    <t>КПП 958</t>
  </si>
  <si>
    <t>Дијализа</t>
  </si>
  <si>
    <t>КПП 080</t>
  </si>
  <si>
    <t>Лекови по</t>
  </si>
  <si>
    <t>посебном режиму</t>
  </si>
  <si>
    <t>КПП 074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</si>
  <si>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</si>
  <si>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</si>
  <si>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</si>
  <si>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</si>
  <si>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</si>
  <si>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</si>
  <si>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</si>
  <si>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 xml:space="preserve">Период 20.06.2019 </t>
  </si>
  <si>
    <t>Датум уноса:21.06.2019</t>
  </si>
  <si>
    <t>ZZJZ</t>
  </si>
  <si>
    <t>Vranje</t>
  </si>
  <si>
    <t>Tehnoinvest</t>
  </si>
  <si>
    <t>Vodovod</t>
  </si>
  <si>
    <t>Daton servis</t>
  </si>
  <si>
    <t>Komrad</t>
  </si>
  <si>
    <t>Das sistem</t>
  </si>
  <si>
    <t>Lipa</t>
  </si>
  <si>
    <t>Belkom liftovi</t>
  </si>
  <si>
    <t>Niš</t>
  </si>
  <si>
    <t>Bioprodukt</t>
  </si>
  <si>
    <t>Farmalogist</t>
  </si>
  <si>
    <t>Beograd</t>
  </si>
  <si>
    <t>Pharmaswiss</t>
  </si>
  <si>
    <t>Vega</t>
  </si>
  <si>
    <t>Valjevo</t>
  </si>
  <si>
    <t>Medica linea pharm</t>
  </si>
  <si>
    <t>Licentis</t>
  </si>
  <si>
    <t>Ino pharm</t>
  </si>
  <si>
    <t>Adoc</t>
  </si>
  <si>
    <t>Vetmetal</t>
  </si>
  <si>
    <t>Patuljak</t>
  </si>
  <si>
    <t>Novi dom</t>
  </si>
  <si>
    <t>Milk house</t>
  </si>
  <si>
    <t>Frikom</t>
  </si>
  <si>
    <t>Dine</t>
  </si>
  <si>
    <t>Dinara</t>
  </si>
  <si>
    <t>Medicon</t>
  </si>
  <si>
    <t>Deč</t>
  </si>
  <si>
    <t>Messer tehnogas</t>
  </si>
  <si>
    <t>Tren</t>
  </si>
  <si>
    <t>Keprom</t>
  </si>
  <si>
    <t>Zemun</t>
  </si>
  <si>
    <t>Nova grosis</t>
  </si>
  <si>
    <t>Velebit</t>
  </si>
  <si>
    <t>Novi Sad</t>
  </si>
  <si>
    <t>Apoteka</t>
  </si>
  <si>
    <t>Promedia</t>
  </si>
  <si>
    <t>Kikinda</t>
  </si>
  <si>
    <t>Interlab exim</t>
  </si>
  <si>
    <t>Medical group</t>
  </si>
  <si>
    <t>Labra</t>
  </si>
  <si>
    <t>Strong security</t>
  </si>
  <si>
    <t>Heliant</t>
  </si>
  <si>
    <t>Medipro MPM</t>
  </si>
  <si>
    <t>Nataly</t>
  </si>
  <si>
    <t>Raška</t>
  </si>
  <si>
    <t>Triglav</t>
  </si>
  <si>
    <t>PTT</t>
  </si>
  <si>
    <t>Beo medical</t>
  </si>
  <si>
    <t>Ikom servis</t>
  </si>
  <si>
    <t>Leskovac</t>
  </si>
  <si>
    <t>Ehomed</t>
  </si>
  <si>
    <t>Euromedicina</t>
  </si>
  <si>
    <t>Knez petrol</t>
  </si>
  <si>
    <t>СЗЗ КПП 078</t>
  </si>
  <si>
    <t xml:space="preserve">Инплатанти у </t>
  </si>
  <si>
    <t>ортопедији</t>
  </si>
  <si>
    <t>Стоматологија</t>
  </si>
  <si>
    <t>КПП 05Е</t>
  </si>
  <si>
    <t>Makler</t>
  </si>
  <si>
    <t>Zorex pharm</t>
  </si>
  <si>
    <t>Šabac</t>
  </si>
  <si>
    <t>Phoenix pharm</t>
  </si>
  <si>
    <t>Inpharm</t>
  </si>
  <si>
    <t>Vicor</t>
  </si>
  <si>
    <t>Layon</t>
  </si>
  <si>
    <t>Alpha imaging</t>
  </si>
  <si>
    <t>Eco trade</t>
  </si>
  <si>
    <t>Farmaprom</t>
  </si>
  <si>
    <t>Gosper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</si>
</sst>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08"/>
  <sheetViews>
    <sheetView tabSelected="1" topLeftCell="A228" workbookViewId="0">
      <selection activeCell="H115" sqref="H11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42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41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 t="s">
        <v>54</v>
      </c>
      <c r="D14" s="22" t="s">
        <v>55</v>
      </c>
      <c r="E14" s="23">
        <v>674.96</v>
      </c>
      <c r="H14"/>
    </row>
    <row r="15" spans="1:11">
      <c r="B15" s="21" t="s">
        <v>7</v>
      </c>
      <c r="C15" s="22" t="s">
        <v>54</v>
      </c>
      <c r="D15" s="22" t="s">
        <v>55</v>
      </c>
      <c r="E15" s="23">
        <v>7914.72</v>
      </c>
      <c r="H15"/>
    </row>
    <row r="16" spans="1:11">
      <c r="B16" s="21" t="s">
        <v>8</v>
      </c>
      <c r="C16" s="22" t="s">
        <v>56</v>
      </c>
      <c r="D16" s="22" t="s">
        <v>55</v>
      </c>
      <c r="E16" s="23">
        <v>2963.29</v>
      </c>
    </row>
    <row r="17" spans="2:12">
      <c r="B17" s="21" t="s">
        <v>9</v>
      </c>
      <c r="C17" s="22" t="s">
        <v>56</v>
      </c>
      <c r="D17" s="22" t="s">
        <v>55</v>
      </c>
      <c r="E17" s="23">
        <v>14124.66</v>
      </c>
    </row>
    <row r="18" spans="2:12">
      <c r="B18" s="21" t="s">
        <v>10</v>
      </c>
      <c r="C18" s="22" t="s">
        <v>56</v>
      </c>
      <c r="D18" s="22" t="s">
        <v>55</v>
      </c>
      <c r="E18" s="23">
        <v>8889.8700000000008</v>
      </c>
    </row>
    <row r="19" spans="2:12">
      <c r="B19" s="21" t="s">
        <v>11</v>
      </c>
      <c r="C19" s="22" t="s">
        <v>57</v>
      </c>
      <c r="D19" s="22" t="s">
        <v>58</v>
      </c>
      <c r="E19" s="23">
        <v>35476.339999999997</v>
      </c>
    </row>
    <row r="20" spans="2:12">
      <c r="B20" s="21"/>
      <c r="C20" s="22" t="s">
        <v>59</v>
      </c>
      <c r="D20" s="22" t="s">
        <v>55</v>
      </c>
      <c r="E20" s="23">
        <v>264993.40999999997</v>
      </c>
    </row>
    <row r="21" spans="2:12">
      <c r="B21" s="21"/>
      <c r="C21" s="22" t="s">
        <v>60</v>
      </c>
      <c r="D21" s="22" t="s">
        <v>55</v>
      </c>
      <c r="E21" s="23">
        <v>32595.200000000001</v>
      </c>
    </row>
    <row r="22" spans="2:12">
      <c r="B22" s="21"/>
      <c r="C22" s="22" t="s">
        <v>61</v>
      </c>
      <c r="D22" s="22" t="s">
        <v>55</v>
      </c>
      <c r="E22" s="23">
        <v>40749.279999999999</v>
      </c>
    </row>
    <row r="23" spans="2:12">
      <c r="B23" s="21"/>
      <c r="C23" s="22" t="s">
        <v>57</v>
      </c>
      <c r="D23" s="22" t="s">
        <v>58</v>
      </c>
      <c r="E23" s="23">
        <v>222248.29</v>
      </c>
    </row>
    <row r="24" spans="2:12">
      <c r="B24" s="21"/>
      <c r="C24" s="22" t="s">
        <v>62</v>
      </c>
      <c r="D24" s="22" t="s">
        <v>55</v>
      </c>
      <c r="E24" s="23">
        <v>39563.300000000003</v>
      </c>
    </row>
    <row r="25" spans="2:12">
      <c r="B25" s="21"/>
      <c r="C25" s="22" t="s">
        <v>62</v>
      </c>
      <c r="D25" s="22" t="s">
        <v>55</v>
      </c>
      <c r="E25" s="23">
        <v>19114.150000000001</v>
      </c>
    </row>
    <row r="26" spans="2:12">
      <c r="B26" s="21"/>
      <c r="C26" s="22" t="s">
        <v>106</v>
      </c>
      <c r="D26" s="22" t="s">
        <v>55</v>
      </c>
      <c r="E26" s="23">
        <v>405962.31</v>
      </c>
    </row>
    <row r="27" spans="2:12">
      <c r="B27" s="21"/>
      <c r="C27" s="22" t="s">
        <v>57</v>
      </c>
      <c r="D27" s="22" t="s">
        <v>58</v>
      </c>
      <c r="E27" s="23">
        <v>955538.21</v>
      </c>
    </row>
    <row r="28" spans="2:12">
      <c r="B28" s="21"/>
      <c r="C28" s="22" t="s">
        <v>56</v>
      </c>
      <c r="D28" s="22" t="s">
        <v>55</v>
      </c>
      <c r="E28" s="23">
        <v>289669.38</v>
      </c>
    </row>
    <row r="29" spans="2:12">
      <c r="B29" s="21"/>
      <c r="C29" s="22" t="s">
        <v>57</v>
      </c>
      <c r="D29" s="22" t="s">
        <v>58</v>
      </c>
      <c r="E29" s="23">
        <v>500743.08</v>
      </c>
      <c r="L29" s="15"/>
    </row>
    <row r="30" spans="2:12">
      <c r="B30" s="21"/>
      <c r="C30" s="22" t="s">
        <v>107</v>
      </c>
      <c r="D30" s="22" t="s">
        <v>55</v>
      </c>
      <c r="E30" s="23">
        <v>1062694.3799999999</v>
      </c>
    </row>
    <row r="31" spans="2:12">
      <c r="B31" s="21"/>
      <c r="C31" s="22"/>
      <c r="D31" s="22"/>
      <c r="E31" s="23"/>
    </row>
    <row r="32" spans="2:12">
      <c r="B32" s="21"/>
      <c r="C32" s="22"/>
      <c r="D32" s="22"/>
      <c r="E32" s="23"/>
    </row>
    <row r="33" spans="2:11">
      <c r="B33" s="21"/>
      <c r="C33" s="22"/>
      <c r="D33" s="22"/>
      <c r="E33" s="23"/>
    </row>
    <row r="34" spans="2:11">
      <c r="B34" s="21"/>
      <c r="C34" s="22"/>
      <c r="D34" s="22"/>
      <c r="E34" s="23"/>
    </row>
    <row r="35" spans="2:11">
      <c r="B35" s="21"/>
      <c r="C35" s="22"/>
      <c r="D35" s="22"/>
      <c r="E35" s="23"/>
    </row>
    <row r="36" spans="2:11">
      <c r="B36" s="21"/>
      <c r="C36" s="22"/>
      <c r="D36" s="22"/>
      <c r="E36" s="23"/>
    </row>
    <row r="37" spans="2:11">
      <c r="B37" s="21"/>
      <c r="C37" s="22"/>
      <c r="D37" s="22"/>
      <c r="E37" s="23"/>
    </row>
    <row r="38" spans="2:11">
      <c r="B38" s="21"/>
      <c r="C38" s="22"/>
      <c r="D38" s="22"/>
      <c r="E38" s="23"/>
    </row>
    <row r="39" spans="2:11" ht="16.5" thickBot="1">
      <c r="B39" s="26"/>
      <c r="C39" s="22"/>
      <c r="D39" s="22"/>
      <c r="E39" s="23"/>
    </row>
    <row r="40" spans="2:11" ht="16.5" thickBot="1">
      <c r="B40" s="13" t="s">
        <v>5</v>
      </c>
      <c r="E40" s="27">
        <f>SUM(E14:E39)</f>
        <v>3903914.83</v>
      </c>
    </row>
    <row r="41" spans="2:11">
      <c r="K41" s="17"/>
    </row>
    <row r="43" spans="2:11" ht="16.5" thickBot="1"/>
    <row r="44" spans="2:11">
      <c r="B44" s="18"/>
      <c r="C44" s="29" t="s">
        <v>17</v>
      </c>
      <c r="D44" s="24" t="s">
        <v>18</v>
      </c>
      <c r="E44" s="25" t="s">
        <v>19</v>
      </c>
    </row>
    <row r="45" spans="2:11">
      <c r="B45" s="19"/>
      <c r="C45" s="28" t="s">
        <v>53</v>
      </c>
      <c r="D45" s="22" t="s">
        <v>44</v>
      </c>
      <c r="E45" s="23">
        <v>14850</v>
      </c>
    </row>
    <row r="46" spans="2:11">
      <c r="B46" s="19" t="s">
        <v>12</v>
      </c>
      <c r="C46" s="28" t="s">
        <v>66</v>
      </c>
      <c r="D46" s="22" t="s">
        <v>52</v>
      </c>
      <c r="E46" s="23">
        <v>75542.7</v>
      </c>
    </row>
    <row r="47" spans="2:11">
      <c r="B47" s="19" t="s">
        <v>13</v>
      </c>
      <c r="C47" s="28" t="s">
        <v>66</v>
      </c>
      <c r="D47" s="22" t="s">
        <v>52</v>
      </c>
      <c r="E47" s="23">
        <v>67904.800000000003</v>
      </c>
    </row>
    <row r="48" spans="2:11">
      <c r="B48" s="19" t="s">
        <v>14</v>
      </c>
      <c r="C48" s="28" t="s">
        <v>66</v>
      </c>
      <c r="D48" s="22" t="s">
        <v>52</v>
      </c>
      <c r="E48" s="23">
        <v>19413.349999999999</v>
      </c>
      <c r="G48" s="1"/>
    </row>
    <row r="49" spans="2:14">
      <c r="B49" s="19"/>
      <c r="C49" s="28" t="s">
        <v>67</v>
      </c>
      <c r="D49" s="22" t="s">
        <v>55</v>
      </c>
      <c r="E49" s="23">
        <v>12595</v>
      </c>
    </row>
    <row r="50" spans="2:14">
      <c r="B50" s="19"/>
      <c r="C50" s="28" t="s">
        <v>68</v>
      </c>
      <c r="D50" s="22" t="s">
        <v>44</v>
      </c>
      <c r="E50" s="23">
        <v>14640</v>
      </c>
    </row>
    <row r="51" spans="2:14">
      <c r="B51" s="19"/>
      <c r="C51" s="28" t="s">
        <v>68</v>
      </c>
      <c r="D51" s="22" t="s">
        <v>44</v>
      </c>
      <c r="E51" s="23">
        <v>14640</v>
      </c>
    </row>
    <row r="52" spans="2:14">
      <c r="B52" s="19"/>
      <c r="C52" s="28"/>
      <c r="D52" s="22"/>
      <c r="E52" s="23"/>
    </row>
    <row r="53" spans="2:14">
      <c r="B53" s="19"/>
      <c r="C53" s="28"/>
      <c r="D53" s="22"/>
      <c r="E53" s="23"/>
    </row>
    <row r="54" spans="2:14">
      <c r="B54" s="19"/>
      <c r="C54" s="28"/>
      <c r="D54" s="22"/>
      <c r="E54" s="23"/>
    </row>
    <row r="55" spans="2:14">
      <c r="B55" s="19"/>
      <c r="C55" s="28"/>
      <c r="D55" s="22"/>
      <c r="E55" s="23"/>
    </row>
    <row r="56" spans="2:14">
      <c r="B56" s="19"/>
      <c r="C56" s="28"/>
      <c r="D56" s="22"/>
      <c r="E56" s="23"/>
    </row>
    <row r="57" spans="2:14">
      <c r="B57" s="19"/>
      <c r="C57" s="28"/>
      <c r="D57" s="22"/>
      <c r="E57" s="23"/>
    </row>
    <row r="58" spans="2:14" hidden="1">
      <c r="B58" s="19"/>
      <c r="C58" s="28"/>
      <c r="D58" s="22"/>
      <c r="E58" s="23"/>
    </row>
    <row r="59" spans="2:14" hidden="1">
      <c r="B59" s="19"/>
      <c r="C59" s="28"/>
      <c r="D59" s="22"/>
      <c r="E59" s="23"/>
    </row>
    <row r="60" spans="2:14">
      <c r="B60" s="19"/>
      <c r="C60" s="28"/>
      <c r="D60" s="22"/>
      <c r="E60" s="23"/>
      <c r="N60" s="17"/>
    </row>
    <row r="61" spans="2:14">
      <c r="B61" s="19"/>
      <c r="C61" s="28"/>
      <c r="D61" s="22"/>
      <c r="E61" s="23"/>
    </row>
    <row r="62" spans="2:14">
      <c r="B62" s="19"/>
      <c r="C62" s="28"/>
      <c r="D62" s="22"/>
      <c r="E62" s="23"/>
    </row>
    <row r="63" spans="2:14">
      <c r="B63" s="19"/>
      <c r="C63" s="28"/>
      <c r="D63" s="22"/>
      <c r="E63" s="23"/>
    </row>
    <row r="64" spans="2:14">
      <c r="B64" s="19"/>
      <c r="C64" s="28"/>
      <c r="D64" s="22"/>
      <c r="E64" s="23"/>
    </row>
    <row r="65" spans="2:5">
      <c r="B65" s="19"/>
      <c r="C65" s="28"/>
      <c r="D65" s="22"/>
      <c r="E65" s="23"/>
    </row>
    <row r="66" spans="2:5">
      <c r="B66" s="19"/>
      <c r="C66" s="28"/>
      <c r="D66" s="22"/>
      <c r="E66" s="23"/>
    </row>
    <row r="67" spans="2:5">
      <c r="B67" s="19"/>
      <c r="C67" s="28"/>
      <c r="D67" s="22"/>
      <c r="E67" s="23"/>
    </row>
    <row r="68" spans="2:5">
      <c r="B68" s="19"/>
      <c r="C68" s="28"/>
      <c r="D68" s="22"/>
      <c r="E68" s="23"/>
    </row>
    <row r="69" spans="2:5" ht="16.5" thickBot="1">
      <c r="B69" s="30"/>
      <c r="C69" s="28"/>
      <c r="D69" s="22"/>
      <c r="E69" s="23"/>
    </row>
    <row r="70" spans="2:5" ht="16.5" thickBot="1">
      <c r="B70" s="13" t="s">
        <v>5</v>
      </c>
      <c r="E70" s="27">
        <f>+E60+E57+E56+E55+E54+E53+E52+E51+E50+E49+E48+E47+E46+E45</f>
        <v>219585.84999999998</v>
      </c>
    </row>
    <row r="73" spans="2:5" ht="16.5" thickBot="1"/>
    <row r="74" spans="2:5">
      <c r="B74" s="20"/>
      <c r="C74" s="24" t="s">
        <v>17</v>
      </c>
      <c r="D74" s="24" t="s">
        <v>18</v>
      </c>
      <c r="E74" s="25" t="s">
        <v>19</v>
      </c>
    </row>
    <row r="75" spans="2:5">
      <c r="B75" s="21"/>
      <c r="C75" s="22"/>
      <c r="D75" s="22"/>
      <c r="E75" s="23"/>
    </row>
    <row r="76" spans="2:5">
      <c r="B76" s="21" t="s">
        <v>15</v>
      </c>
      <c r="C76" s="22"/>
      <c r="D76" s="22"/>
      <c r="E76" s="23"/>
    </row>
    <row r="77" spans="2:5">
      <c r="B77" s="21" t="s">
        <v>16</v>
      </c>
      <c r="C77" s="22"/>
      <c r="D77" s="22"/>
      <c r="E77" s="23"/>
    </row>
    <row r="78" spans="2:5">
      <c r="B78" s="21"/>
      <c r="C78" s="22"/>
      <c r="D78" s="22"/>
      <c r="E78" s="23"/>
    </row>
    <row r="79" spans="2:5">
      <c r="B79" s="21"/>
      <c r="C79" s="22"/>
      <c r="D79" s="22"/>
      <c r="E79" s="23"/>
    </row>
    <row r="80" spans="2:5">
      <c r="B80" s="21"/>
      <c r="C80" s="22"/>
      <c r="D80" s="22"/>
      <c r="E80" s="23"/>
    </row>
    <row r="81" spans="2:5">
      <c r="B81" s="21"/>
      <c r="C81" s="22"/>
      <c r="D81" s="22"/>
      <c r="E81" s="23"/>
    </row>
    <row r="82" spans="2:5">
      <c r="B82" s="21"/>
      <c r="C82" s="22"/>
      <c r="D82" s="22"/>
      <c r="E82" s="23"/>
    </row>
    <row r="83" spans="2:5">
      <c r="B83" s="21"/>
      <c r="C83" s="22"/>
      <c r="D83" s="22"/>
      <c r="E83" s="23"/>
    </row>
    <row r="84" spans="2:5" ht="16.5" thickBot="1">
      <c r="B84" s="21"/>
      <c r="C84" s="22"/>
      <c r="D84" s="22"/>
      <c r="E84" s="23"/>
    </row>
    <row r="85" spans="2:5" ht="16.5" thickBot="1">
      <c r="B85" s="13" t="s">
        <v>5</v>
      </c>
      <c r="E85" s="27">
        <f>+E78+E77+E76+E75</f>
        <v>0</v>
      </c>
    </row>
    <row r="87" spans="2:5" ht="16.5" thickBot="1"/>
    <row r="88" spans="2:5">
      <c r="B88" s="20"/>
      <c r="C88" s="24" t="s">
        <v>17</v>
      </c>
      <c r="D88" s="24" t="s">
        <v>18</v>
      </c>
      <c r="E88" s="25" t="s">
        <v>19</v>
      </c>
    </row>
    <row r="89" spans="2:5">
      <c r="B89" s="21" t="s">
        <v>20</v>
      </c>
      <c r="C89" s="22" t="s">
        <v>73</v>
      </c>
      <c r="D89" s="22" t="s">
        <v>52</v>
      </c>
      <c r="E89" s="23">
        <v>37125</v>
      </c>
    </row>
    <row r="90" spans="2:5">
      <c r="B90" s="21" t="s">
        <v>21</v>
      </c>
      <c r="C90" s="22" t="s">
        <v>73</v>
      </c>
      <c r="D90" s="22" t="s">
        <v>52</v>
      </c>
      <c r="E90" s="23">
        <v>67680</v>
      </c>
    </row>
    <row r="91" spans="2:5">
      <c r="B91" s="21" t="s">
        <v>22</v>
      </c>
      <c r="C91" s="22" t="s">
        <v>74</v>
      </c>
      <c r="D91" s="22" t="s">
        <v>75</v>
      </c>
      <c r="E91" s="23">
        <v>44089.919999999998</v>
      </c>
    </row>
    <row r="92" spans="2:5">
      <c r="B92" s="21" t="s">
        <v>23</v>
      </c>
      <c r="C92" s="22" t="s">
        <v>76</v>
      </c>
      <c r="D92" s="22" t="s">
        <v>52</v>
      </c>
      <c r="E92" s="23">
        <v>100800</v>
      </c>
    </row>
    <row r="93" spans="2:5">
      <c r="B93" s="21" t="s">
        <v>24</v>
      </c>
      <c r="C93" s="22" t="s">
        <v>76</v>
      </c>
      <c r="D93" s="22" t="s">
        <v>52</v>
      </c>
      <c r="E93" s="23">
        <v>6418.8</v>
      </c>
    </row>
    <row r="94" spans="2:5">
      <c r="B94" s="21" t="s">
        <v>25</v>
      </c>
      <c r="C94" s="22" t="s">
        <v>77</v>
      </c>
      <c r="D94" s="22" t="s">
        <v>78</v>
      </c>
      <c r="E94" s="23">
        <v>28800</v>
      </c>
    </row>
    <row r="95" spans="2:5">
      <c r="B95" s="21"/>
      <c r="C95" s="22" t="s">
        <v>77</v>
      </c>
      <c r="D95" s="22" t="s">
        <v>78</v>
      </c>
      <c r="E95" s="23">
        <v>9600</v>
      </c>
    </row>
    <row r="96" spans="2:5">
      <c r="B96" s="21"/>
      <c r="C96" s="22" t="s">
        <v>77</v>
      </c>
      <c r="D96" s="22" t="s">
        <v>78</v>
      </c>
      <c r="E96" s="23">
        <v>11460</v>
      </c>
    </row>
    <row r="97" spans="2:5">
      <c r="B97" s="21"/>
      <c r="C97" s="22" t="s">
        <v>79</v>
      </c>
      <c r="D97" s="22" t="s">
        <v>52</v>
      </c>
      <c r="E97" s="23">
        <v>56845.5</v>
      </c>
    </row>
    <row r="98" spans="2:5">
      <c r="B98" s="21"/>
      <c r="C98" s="22" t="s">
        <v>80</v>
      </c>
      <c r="D98" s="22" t="s">
        <v>81</v>
      </c>
      <c r="E98" s="23">
        <v>6180</v>
      </c>
    </row>
    <row r="99" spans="2:5">
      <c r="B99" s="21"/>
      <c r="C99" s="22" t="s">
        <v>82</v>
      </c>
      <c r="D99" s="22" t="s">
        <v>55</v>
      </c>
      <c r="E99" s="23">
        <v>67500</v>
      </c>
    </row>
    <row r="100" spans="2:5">
      <c r="B100" s="21"/>
      <c r="C100" s="22" t="s">
        <v>83</v>
      </c>
      <c r="D100" s="22" t="s">
        <v>55</v>
      </c>
      <c r="E100" s="23">
        <v>29760</v>
      </c>
    </row>
    <row r="101" spans="2:5">
      <c r="B101" s="21"/>
      <c r="C101" s="22" t="s">
        <v>84</v>
      </c>
      <c r="D101" s="22" t="s">
        <v>52</v>
      </c>
      <c r="E101" s="23">
        <v>35784</v>
      </c>
    </row>
    <row r="102" spans="2:5">
      <c r="B102" s="21"/>
      <c r="C102" s="22" t="s">
        <v>73</v>
      </c>
      <c r="D102" s="22" t="s">
        <v>52</v>
      </c>
      <c r="E102" s="23">
        <v>648833</v>
      </c>
    </row>
    <row r="103" spans="2:5">
      <c r="B103" s="21"/>
      <c r="C103" s="22" t="s">
        <v>73</v>
      </c>
      <c r="D103" s="22" t="s">
        <v>52</v>
      </c>
      <c r="E103" s="23">
        <v>113280</v>
      </c>
    </row>
    <row r="104" spans="2:5">
      <c r="B104" s="21"/>
      <c r="C104" s="22" t="s">
        <v>103</v>
      </c>
      <c r="D104" s="22" t="s">
        <v>55</v>
      </c>
      <c r="E104" s="23">
        <v>266650.45</v>
      </c>
    </row>
    <row r="105" spans="2:5">
      <c r="B105" s="21"/>
      <c r="C105" s="22" t="s">
        <v>108</v>
      </c>
      <c r="D105" s="22" t="s">
        <v>55</v>
      </c>
      <c r="E105" s="23">
        <v>134400</v>
      </c>
    </row>
    <row r="106" spans="2:5">
      <c r="B106" s="21"/>
      <c r="C106" s="22" t="s">
        <v>76</v>
      </c>
      <c r="D106" s="22" t="s">
        <v>52</v>
      </c>
      <c r="E106" s="23">
        <v>122400</v>
      </c>
    </row>
    <row r="107" spans="2:5">
      <c r="B107" s="21"/>
      <c r="C107" s="22" t="s">
        <v>88</v>
      </c>
      <c r="D107" s="22" t="s">
        <v>52</v>
      </c>
      <c r="E107" s="23">
        <v>462690</v>
      </c>
    </row>
    <row r="108" spans="2:5">
      <c r="B108" s="21"/>
      <c r="C108" s="22" t="s">
        <v>109</v>
      </c>
      <c r="D108" s="22" t="s">
        <v>55</v>
      </c>
      <c r="E108" s="23">
        <v>202701.6</v>
      </c>
    </row>
    <row r="109" spans="2:5">
      <c r="B109" s="21"/>
      <c r="C109" s="22" t="s">
        <v>110</v>
      </c>
      <c r="D109" s="22" t="s">
        <v>55</v>
      </c>
      <c r="E109" s="23">
        <v>191400</v>
      </c>
    </row>
    <row r="110" spans="2:5">
      <c r="B110" s="21"/>
      <c r="C110" s="22" t="s">
        <v>111</v>
      </c>
      <c r="D110" s="22" t="s">
        <v>52</v>
      </c>
      <c r="E110" s="23">
        <v>140365.5</v>
      </c>
    </row>
    <row r="111" spans="2:5">
      <c r="B111" s="21"/>
      <c r="C111" s="22" t="s">
        <v>112</v>
      </c>
      <c r="D111" s="22" t="s">
        <v>55</v>
      </c>
      <c r="E111" s="23">
        <v>1350685.8</v>
      </c>
    </row>
    <row r="112" spans="2:5">
      <c r="B112" s="21"/>
      <c r="C112" s="22" t="s">
        <v>54</v>
      </c>
      <c r="D112" s="22" t="s">
        <v>55</v>
      </c>
      <c r="E112" s="23">
        <v>14100</v>
      </c>
    </row>
    <row r="113" spans="2:5">
      <c r="B113" s="21"/>
      <c r="C113" s="22" t="s">
        <v>82</v>
      </c>
      <c r="D113" s="22" t="s">
        <v>55</v>
      </c>
      <c r="E113" s="23">
        <v>318946.65000000002</v>
      </c>
    </row>
    <row r="114" spans="2:5">
      <c r="B114" s="21"/>
      <c r="C114" s="22" t="s">
        <v>113</v>
      </c>
      <c r="D114" s="22" t="s">
        <v>55</v>
      </c>
      <c r="E114" s="23">
        <v>40608</v>
      </c>
    </row>
    <row r="115" spans="2:5">
      <c r="B115" s="21"/>
      <c r="C115" s="22"/>
      <c r="D115" s="22"/>
      <c r="E115" s="23"/>
    </row>
    <row r="116" spans="2:5" ht="16.5" thickBot="1">
      <c r="B116" s="26"/>
      <c r="C116" s="22"/>
      <c r="D116" s="22"/>
      <c r="E116" s="23"/>
    </row>
    <row r="117" spans="2:5" ht="16.5" thickBot="1">
      <c r="B117" s="13" t="s">
        <v>5</v>
      </c>
      <c r="E117" s="27">
        <f>SUM(E89:E116)</f>
        <v>4509104.2200000007</v>
      </c>
    </row>
    <row r="120" spans="2:5" ht="16.5" thickBot="1"/>
    <row r="121" spans="2:5">
      <c r="B121" s="20"/>
      <c r="C121" s="24" t="s">
        <v>17</v>
      </c>
      <c r="D121" s="24" t="s">
        <v>18</v>
      </c>
      <c r="E121" s="25" t="s">
        <v>19</v>
      </c>
    </row>
    <row r="122" spans="2:5">
      <c r="B122" s="21" t="s">
        <v>26</v>
      </c>
      <c r="C122" s="22" t="s">
        <v>72</v>
      </c>
      <c r="D122" s="22" t="s">
        <v>55</v>
      </c>
      <c r="E122" s="23">
        <v>75217</v>
      </c>
    </row>
    <row r="123" spans="2:5">
      <c r="B123" s="21" t="s">
        <v>27</v>
      </c>
      <c r="C123" s="22" t="s">
        <v>72</v>
      </c>
      <c r="D123" s="22" t="s">
        <v>55</v>
      </c>
      <c r="E123" s="23">
        <v>81129.53</v>
      </c>
    </row>
    <row r="124" spans="2:5">
      <c r="B124" s="21" t="s">
        <v>28</v>
      </c>
      <c r="C124" s="22"/>
      <c r="D124" s="22"/>
      <c r="E124" s="23"/>
    </row>
    <row r="125" spans="2:5">
      <c r="B125" s="21"/>
      <c r="C125" s="22"/>
      <c r="D125" s="22"/>
      <c r="E125" s="23"/>
    </row>
    <row r="126" spans="2:5" ht="16.5" thickBot="1">
      <c r="B126" s="21"/>
      <c r="C126" s="22"/>
      <c r="D126" s="22"/>
      <c r="E126" s="23"/>
    </row>
    <row r="127" spans="2:5" ht="16.5" thickBot="1">
      <c r="B127" s="13" t="s">
        <v>5</v>
      </c>
      <c r="E127" s="27">
        <f>SUM(E122:E126)</f>
        <v>156346.53</v>
      </c>
    </row>
    <row r="130" spans="2:5" ht="16.5" thickBot="1"/>
    <row r="131" spans="2:5">
      <c r="B131" s="20"/>
      <c r="C131" s="24" t="s">
        <v>17</v>
      </c>
      <c r="D131" s="24" t="s">
        <v>18</v>
      </c>
      <c r="E131" s="25" t="s">
        <v>19</v>
      </c>
    </row>
    <row r="132" spans="2:5">
      <c r="B132" s="21" t="s">
        <v>29</v>
      </c>
      <c r="C132" s="22" t="s">
        <v>69</v>
      </c>
      <c r="D132" s="22" t="s">
        <v>55</v>
      </c>
      <c r="E132" s="23">
        <v>103950</v>
      </c>
    </row>
    <row r="133" spans="2:5">
      <c r="B133" s="21" t="s">
        <v>30</v>
      </c>
      <c r="C133" s="22" t="s">
        <v>70</v>
      </c>
      <c r="D133" s="22" t="s">
        <v>71</v>
      </c>
      <c r="E133" s="23">
        <v>5239536.5</v>
      </c>
    </row>
    <row r="134" spans="2:5">
      <c r="B134" s="21"/>
      <c r="C134" s="22" t="s">
        <v>70</v>
      </c>
      <c r="D134" s="22" t="s">
        <v>71</v>
      </c>
      <c r="E134" s="23">
        <v>627000</v>
      </c>
    </row>
    <row r="135" spans="2:5">
      <c r="B135" s="21"/>
      <c r="C135" s="22" t="s">
        <v>70</v>
      </c>
      <c r="D135" s="22" t="s">
        <v>71</v>
      </c>
      <c r="E135" s="23">
        <v>1254000</v>
      </c>
    </row>
    <row r="136" spans="2:5">
      <c r="B136" s="21"/>
      <c r="C136" s="22"/>
      <c r="D136" s="22"/>
      <c r="E136" s="23"/>
    </row>
    <row r="137" spans="2:5" ht="16.5" thickBot="1">
      <c r="B137" s="21"/>
      <c r="C137" s="22"/>
      <c r="D137" s="22"/>
      <c r="E137" s="23"/>
    </row>
    <row r="138" spans="2:5" ht="16.5" thickBot="1">
      <c r="B138" s="13" t="s">
        <v>5</v>
      </c>
      <c r="E138" s="27">
        <f>SUM(E132:E137)</f>
        <v>7224486.5</v>
      </c>
    </row>
    <row r="140" spans="2:5" ht="16.5" thickBot="1"/>
    <row r="141" spans="2:5">
      <c r="B141" s="20" t="s">
        <v>31</v>
      </c>
      <c r="C141" s="24" t="s">
        <v>17</v>
      </c>
      <c r="D141" s="24" t="s">
        <v>18</v>
      </c>
      <c r="E141" s="25" t="s">
        <v>19</v>
      </c>
    </row>
    <row r="142" spans="2:5">
      <c r="B142" s="21" t="s">
        <v>32</v>
      </c>
      <c r="C142" s="22"/>
      <c r="D142" s="22"/>
      <c r="E142" s="23"/>
    </row>
    <row r="143" spans="2:5">
      <c r="B143" s="21" t="s">
        <v>7</v>
      </c>
      <c r="C143" s="22"/>
      <c r="D143" s="22"/>
      <c r="E143" s="23"/>
    </row>
    <row r="144" spans="2:5">
      <c r="B144" s="21" t="s">
        <v>33</v>
      </c>
      <c r="C144" s="22"/>
      <c r="D144" s="22"/>
      <c r="E144" s="23"/>
    </row>
    <row r="145" spans="2:5">
      <c r="B145" s="21"/>
      <c r="C145" s="22"/>
      <c r="D145" s="22"/>
      <c r="E145" s="23"/>
    </row>
    <row r="146" spans="2:5" ht="16.5" thickBot="1">
      <c r="B146" s="26"/>
      <c r="C146" s="22"/>
      <c r="D146" s="22"/>
      <c r="E146" s="23"/>
    </row>
    <row r="147" spans="2:5" ht="16.5" thickBot="1">
      <c r="B147" s="13" t="s">
        <v>5</v>
      </c>
      <c r="E147" s="27">
        <f>SUM(E142:E146)</f>
        <v>0</v>
      </c>
    </row>
    <row r="149" spans="2:5" ht="16.5" thickBot="1"/>
    <row r="150" spans="2:5">
      <c r="B150" s="20" t="s">
        <v>34</v>
      </c>
      <c r="C150" s="24" t="s">
        <v>17</v>
      </c>
      <c r="D150" s="24" t="s">
        <v>18</v>
      </c>
      <c r="E150" s="25" t="s">
        <v>19</v>
      </c>
    </row>
    <row r="151" spans="2:5">
      <c r="B151" s="21" t="s">
        <v>35</v>
      </c>
      <c r="C151" s="22" t="s">
        <v>43</v>
      </c>
      <c r="D151" s="22" t="s">
        <v>44</v>
      </c>
      <c r="E151" s="23">
        <v>101433.5</v>
      </c>
    </row>
    <row r="152" spans="2:5">
      <c r="B152" s="21" t="s">
        <v>7</v>
      </c>
      <c r="C152" s="22" t="s">
        <v>45</v>
      </c>
      <c r="D152" s="22" t="s">
        <v>44</v>
      </c>
      <c r="E152" s="23">
        <v>2400</v>
      </c>
    </row>
    <row r="153" spans="2:5">
      <c r="B153" s="21" t="s">
        <v>36</v>
      </c>
      <c r="C153" s="22" t="s">
        <v>46</v>
      </c>
      <c r="D153" s="22" t="s">
        <v>44</v>
      </c>
      <c r="E153" s="23">
        <v>13512</v>
      </c>
    </row>
    <row r="154" spans="2:5">
      <c r="B154" s="21" t="s">
        <v>24</v>
      </c>
      <c r="C154" s="22" t="s">
        <v>47</v>
      </c>
      <c r="D154" s="22" t="s">
        <v>44</v>
      </c>
      <c r="E154" s="23">
        <v>10800</v>
      </c>
    </row>
    <row r="155" spans="2:5">
      <c r="B155" s="21" t="s">
        <v>37</v>
      </c>
      <c r="C155" s="22" t="s">
        <v>48</v>
      </c>
      <c r="D155" s="22" t="s">
        <v>44</v>
      </c>
      <c r="E155" s="23">
        <v>52965</v>
      </c>
    </row>
    <row r="156" spans="2:5">
      <c r="B156" s="21"/>
      <c r="C156" s="22" t="s">
        <v>49</v>
      </c>
      <c r="D156" s="22" t="s">
        <v>44</v>
      </c>
      <c r="E156" s="23">
        <v>3120</v>
      </c>
    </row>
    <row r="157" spans="2:5">
      <c r="B157" s="21"/>
      <c r="C157" s="22" t="s">
        <v>49</v>
      </c>
      <c r="D157" s="22" t="s">
        <v>44</v>
      </c>
      <c r="E157" s="23">
        <v>14400</v>
      </c>
    </row>
    <row r="158" spans="2:5">
      <c r="B158" s="21"/>
      <c r="C158" s="22" t="s">
        <v>50</v>
      </c>
      <c r="D158" s="22" t="s">
        <v>44</v>
      </c>
      <c r="E158" s="23">
        <v>15644</v>
      </c>
    </row>
    <row r="159" spans="2:5">
      <c r="B159" s="21"/>
      <c r="C159" s="22" t="s">
        <v>50</v>
      </c>
      <c r="D159" s="22" t="s">
        <v>44</v>
      </c>
      <c r="E159" s="23">
        <v>9400</v>
      </c>
    </row>
    <row r="160" spans="2:5">
      <c r="B160" s="21"/>
      <c r="C160" s="22" t="s">
        <v>51</v>
      </c>
      <c r="D160" s="22" t="s">
        <v>52</v>
      </c>
      <c r="E160" s="23">
        <v>72960</v>
      </c>
    </row>
    <row r="161" spans="2:5">
      <c r="B161" s="21"/>
      <c r="C161" s="22" t="s">
        <v>64</v>
      </c>
      <c r="D161" s="22" t="s">
        <v>44</v>
      </c>
      <c r="E161" s="23">
        <v>103021.2</v>
      </c>
    </row>
    <row r="162" spans="2:5">
      <c r="B162" s="21"/>
      <c r="C162" s="22" t="s">
        <v>85</v>
      </c>
      <c r="D162" s="22" t="s">
        <v>44</v>
      </c>
      <c r="E162" s="23">
        <v>270480</v>
      </c>
    </row>
    <row r="163" spans="2:5">
      <c r="B163" s="21"/>
      <c r="C163" s="22" t="s">
        <v>51</v>
      </c>
      <c r="D163" s="22" t="s">
        <v>52</v>
      </c>
      <c r="E163" s="23">
        <v>68400</v>
      </c>
    </row>
    <row r="164" spans="2:5">
      <c r="B164" s="21"/>
      <c r="C164" s="22" t="s">
        <v>86</v>
      </c>
      <c r="D164" s="22" t="s">
        <v>55</v>
      </c>
      <c r="E164" s="23">
        <v>268800</v>
      </c>
    </row>
    <row r="165" spans="2:5">
      <c r="B165" s="21"/>
      <c r="C165" s="22" t="s">
        <v>87</v>
      </c>
      <c r="D165" s="22" t="s">
        <v>55</v>
      </c>
      <c r="E165" s="23">
        <v>62992.800000000003</v>
      </c>
    </row>
    <row r="166" spans="2:5">
      <c r="B166" s="21"/>
      <c r="C166" s="22" t="s">
        <v>88</v>
      </c>
      <c r="D166" s="22" t="s">
        <v>52</v>
      </c>
      <c r="E166" s="23">
        <v>545203.19999999995</v>
      </c>
    </row>
    <row r="167" spans="2:5">
      <c r="B167" s="21"/>
      <c r="C167" s="22" t="s">
        <v>89</v>
      </c>
      <c r="D167" s="22" t="s">
        <v>44</v>
      </c>
      <c r="E167" s="23">
        <v>34020</v>
      </c>
    </row>
    <row r="168" spans="2:5">
      <c r="B168" s="21"/>
      <c r="C168" s="22" t="s">
        <v>90</v>
      </c>
      <c r="D168" s="22" t="s">
        <v>55</v>
      </c>
      <c r="E168" s="23">
        <v>86739</v>
      </c>
    </row>
    <row r="169" spans="2:5">
      <c r="B169" s="21"/>
      <c r="C169" s="22" t="s">
        <v>91</v>
      </c>
      <c r="D169" s="22" t="s">
        <v>44</v>
      </c>
      <c r="E169" s="23">
        <v>50496</v>
      </c>
    </row>
    <row r="170" spans="2:5">
      <c r="B170" s="21"/>
      <c r="C170" s="22" t="s">
        <v>50</v>
      </c>
      <c r="D170" s="22" t="s">
        <v>44</v>
      </c>
      <c r="E170" s="23">
        <v>18320</v>
      </c>
    </row>
    <row r="171" spans="2:5">
      <c r="B171" s="21"/>
      <c r="C171" s="22" t="s">
        <v>92</v>
      </c>
      <c r="D171" s="22" t="s">
        <v>55</v>
      </c>
      <c r="E171" s="23">
        <v>300000</v>
      </c>
    </row>
    <row r="172" spans="2:5">
      <c r="B172" s="21"/>
      <c r="C172" s="22" t="s">
        <v>93</v>
      </c>
      <c r="D172" s="22" t="s">
        <v>94</v>
      </c>
      <c r="E172" s="23">
        <v>10000</v>
      </c>
    </row>
    <row r="173" spans="2:5">
      <c r="B173" s="21"/>
      <c r="C173" s="22" t="s">
        <v>50</v>
      </c>
      <c r="D173" s="22" t="s">
        <v>44</v>
      </c>
      <c r="E173" s="23">
        <v>3470</v>
      </c>
    </row>
    <row r="174" spans="2:5">
      <c r="B174" s="21"/>
      <c r="C174" s="22" t="s">
        <v>49</v>
      </c>
      <c r="D174" s="22" t="s">
        <v>44</v>
      </c>
      <c r="E174" s="23">
        <v>6480</v>
      </c>
    </row>
    <row r="175" spans="2:5">
      <c r="B175" s="21"/>
      <c r="C175" s="22" t="s">
        <v>73</v>
      </c>
      <c r="D175" s="22" t="s">
        <v>52</v>
      </c>
      <c r="E175" s="23">
        <v>226800</v>
      </c>
    </row>
    <row r="176" spans="2:5">
      <c r="B176" s="21"/>
      <c r="C176" s="22" t="s">
        <v>95</v>
      </c>
      <c r="D176" s="22" t="s">
        <v>52</v>
      </c>
      <c r="E176" s="23">
        <v>72258</v>
      </c>
    </row>
    <row r="177" spans="2:5">
      <c r="B177" s="21"/>
      <c r="C177" s="22" t="s">
        <v>89</v>
      </c>
      <c r="D177" s="22" t="s">
        <v>44</v>
      </c>
      <c r="E177" s="23">
        <v>6000</v>
      </c>
    </row>
    <row r="178" spans="2:5">
      <c r="B178" s="21"/>
      <c r="C178" s="22" t="s">
        <v>64</v>
      </c>
      <c r="D178" s="22" t="s">
        <v>44</v>
      </c>
      <c r="E178" s="23">
        <v>115428</v>
      </c>
    </row>
    <row r="179" spans="2:5">
      <c r="B179" s="21"/>
      <c r="C179" s="22" t="s">
        <v>96</v>
      </c>
      <c r="D179" s="22" t="s">
        <v>78</v>
      </c>
      <c r="E179" s="23">
        <v>36000</v>
      </c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6">
      <c r="B193" s="21"/>
      <c r="C193" s="22"/>
      <c r="D193" s="22"/>
      <c r="E193" s="23"/>
    </row>
    <row r="194" spans="2:6">
      <c r="B194" s="21"/>
      <c r="C194" s="22"/>
      <c r="D194" s="22"/>
      <c r="E194" s="23"/>
    </row>
    <row r="195" spans="2:6">
      <c r="B195" s="21"/>
      <c r="C195" s="22"/>
      <c r="D195" s="22"/>
      <c r="E195" s="23"/>
    </row>
    <row r="196" spans="2:6">
      <c r="B196" s="21"/>
      <c r="C196" s="22"/>
      <c r="D196" s="22"/>
      <c r="E196" s="23"/>
    </row>
    <row r="197" spans="2:6">
      <c r="B197" s="21"/>
      <c r="C197" s="22"/>
      <c r="D197" s="22"/>
      <c r="E197" s="23"/>
    </row>
    <row r="198" spans="2:6">
      <c r="B198" s="21"/>
      <c r="C198" s="22"/>
      <c r="D198" s="22"/>
      <c r="E198" s="23"/>
    </row>
    <row r="199" spans="2:6">
      <c r="B199" s="21"/>
      <c r="C199" s="22"/>
      <c r="D199" s="22"/>
      <c r="E199" s="23"/>
    </row>
    <row r="200" spans="2:6">
      <c r="B200" s="21"/>
      <c r="C200" s="22"/>
      <c r="D200" s="22"/>
      <c r="E200" s="23"/>
    </row>
    <row r="201" spans="2:6">
      <c r="B201" s="21"/>
      <c r="C201" s="22"/>
      <c r="D201" s="22"/>
      <c r="E201" s="23"/>
    </row>
    <row r="202" spans="2:6">
      <c r="B202" s="21"/>
      <c r="C202" s="22"/>
      <c r="D202" s="22"/>
      <c r="E202" s="23"/>
    </row>
    <row r="203" spans="2:6">
      <c r="B203" s="21"/>
      <c r="C203" s="22"/>
      <c r="D203" s="22"/>
      <c r="E203" s="23"/>
    </row>
    <row r="204" spans="2:6">
      <c r="B204" s="21"/>
      <c r="C204" s="22"/>
      <c r="D204" s="22"/>
      <c r="E204" s="23"/>
    </row>
    <row r="205" spans="2:6" ht="16.5" thickBot="1">
      <c r="B205" s="19"/>
    </row>
    <row r="206" spans="2:6" ht="16.5" thickBot="1">
      <c r="B206" s="13" t="s">
        <v>5</v>
      </c>
      <c r="E206" s="14">
        <f>SUM(E151:E205)</f>
        <v>2581542.7000000002</v>
      </c>
    </row>
    <row r="208" spans="2:6">
      <c r="F208"/>
    </row>
    <row r="209" spans="2:8" ht="16.5" thickBot="1">
      <c r="F209"/>
    </row>
    <row r="210" spans="2:8">
      <c r="B210" s="20"/>
      <c r="C210" s="24" t="s">
        <v>17</v>
      </c>
      <c r="D210" s="24" t="s">
        <v>18</v>
      </c>
      <c r="E210" s="25" t="s">
        <v>19</v>
      </c>
      <c r="F210"/>
    </row>
    <row r="211" spans="2:8">
      <c r="B211" s="21" t="s">
        <v>38</v>
      </c>
      <c r="C211" s="22" t="s">
        <v>65</v>
      </c>
      <c r="D211" s="22" t="s">
        <v>44</v>
      </c>
      <c r="E211" s="23">
        <v>991370.16</v>
      </c>
      <c r="F211"/>
    </row>
    <row r="212" spans="2:8">
      <c r="B212" s="21" t="s">
        <v>39</v>
      </c>
      <c r="C212" s="22" t="s">
        <v>65</v>
      </c>
      <c r="D212" s="22" t="s">
        <v>44</v>
      </c>
      <c r="E212" s="23">
        <v>2444271.7000000002</v>
      </c>
    </row>
    <row r="213" spans="2:8">
      <c r="B213" s="21" t="s">
        <v>9</v>
      </c>
      <c r="C213" s="22" t="s">
        <v>97</v>
      </c>
      <c r="D213" s="22" t="s">
        <v>75</v>
      </c>
      <c r="E213" s="23">
        <v>1324130.99</v>
      </c>
    </row>
    <row r="214" spans="2:8">
      <c r="B214" s="21" t="s">
        <v>40</v>
      </c>
      <c r="C214" s="22"/>
      <c r="D214" s="22"/>
      <c r="E214" s="23"/>
    </row>
    <row r="215" spans="2:8">
      <c r="B215" s="21"/>
      <c r="C215" s="22"/>
      <c r="D215" s="22"/>
      <c r="E215" s="23"/>
    </row>
    <row r="216" spans="2:8" ht="16.5" thickBot="1">
      <c r="B216" s="21"/>
      <c r="C216" s="22"/>
      <c r="D216" s="22"/>
      <c r="E216" s="23"/>
    </row>
    <row r="217" spans="2:8" ht="16.5" thickBot="1">
      <c r="B217" s="13" t="s">
        <v>5</v>
      </c>
      <c r="E217" s="27">
        <f>SUM(E211:E216)</f>
        <v>4759772.8500000006</v>
      </c>
      <c r="H217"/>
    </row>
    <row r="218" spans="2:8">
      <c r="H218"/>
    </row>
    <row r="219" spans="2:8" ht="16.5" thickBot="1">
      <c r="H219"/>
    </row>
    <row r="220" spans="2:8">
      <c r="B220" s="20" t="s">
        <v>99</v>
      </c>
      <c r="C220" s="24" t="s">
        <v>17</v>
      </c>
      <c r="D220" s="24" t="s">
        <v>18</v>
      </c>
      <c r="E220" s="25" t="s">
        <v>19</v>
      </c>
      <c r="H220"/>
    </row>
    <row r="221" spans="2:8">
      <c r="B221" s="21" t="s">
        <v>100</v>
      </c>
      <c r="C221" s="22" t="s">
        <v>103</v>
      </c>
      <c r="D221" s="22" t="s">
        <v>55</v>
      </c>
      <c r="E221" s="23">
        <v>74250</v>
      </c>
      <c r="H221"/>
    </row>
    <row r="222" spans="2:8">
      <c r="B222" s="21" t="s">
        <v>98</v>
      </c>
      <c r="C222" s="22" t="s">
        <v>104</v>
      </c>
      <c r="D222" s="22" t="s">
        <v>105</v>
      </c>
      <c r="E222" s="23">
        <v>1442100</v>
      </c>
      <c r="H222"/>
    </row>
    <row r="223" spans="2:8" ht="16.5" thickBot="1">
      <c r="B223" s="21"/>
      <c r="C223" s="22"/>
      <c r="D223" s="22"/>
      <c r="E223" s="23"/>
      <c r="H223"/>
    </row>
    <row r="224" spans="2:8" ht="16.5" thickBot="1">
      <c r="B224" s="13" t="s">
        <v>5</v>
      </c>
      <c r="E224" s="27">
        <f>SUM(E221:E223)</f>
        <v>1516350</v>
      </c>
      <c r="H224"/>
    </row>
    <row r="225" spans="2:8">
      <c r="H225"/>
    </row>
    <row r="226" spans="2:8" ht="16.5" thickBot="1">
      <c r="H226"/>
    </row>
    <row r="227" spans="2:8">
      <c r="B227" s="18" t="s">
        <v>101</v>
      </c>
      <c r="C227" s="29" t="s">
        <v>17</v>
      </c>
      <c r="D227" s="24" t="s">
        <v>18</v>
      </c>
      <c r="E227" s="25" t="s">
        <v>19</v>
      </c>
      <c r="H227"/>
    </row>
    <row r="228" spans="2:8">
      <c r="B228" s="19" t="s">
        <v>102</v>
      </c>
      <c r="C228" s="28" t="s">
        <v>63</v>
      </c>
      <c r="D228" s="22" t="s">
        <v>55</v>
      </c>
      <c r="E228" s="23">
        <v>187419.6</v>
      </c>
      <c r="H228"/>
    </row>
    <row r="229" spans="2:8" ht="16.5" thickBot="1">
      <c r="B229" s="19"/>
      <c r="C229" s="28"/>
      <c r="D229" s="22"/>
      <c r="E229" s="32"/>
      <c r="H229"/>
    </row>
    <row r="230" spans="2:8" ht="16.5" thickBot="1">
      <c r="B230" s="13" t="s">
        <v>5</v>
      </c>
      <c r="C230" s="28"/>
      <c r="D230" s="31"/>
      <c r="E230" s="14">
        <f>SUM(E228:E229)</f>
        <v>187419.6</v>
      </c>
      <c r="H230"/>
    </row>
    <row r="231" spans="2:8">
      <c r="H231"/>
    </row>
    <row r="232" spans="2:8" ht="16.5" thickBot="1">
      <c r="H232"/>
    </row>
    <row r="233" spans="2:8" ht="16.5" thickBot="1">
      <c r="B233" s="13" t="s">
        <v>4</v>
      </c>
      <c r="E233" s="14">
        <f>+E224+E217+E206+E147+E138+E127+E117+E85+E70+E40+E230</f>
        <v>25058523.080000006</v>
      </c>
    </row>
    <row r="335" ht="20.25" customHeight="1"/>
    <row r="336" ht="18" customHeight="1"/>
    <row r="337" ht="19.5" customHeight="1"/>
    <row r="338" ht="15.75" customHeight="1"/>
    <row r="367" hidden="1"/>
    <row r="368" hidden="1"/>
    <row r="369" hidden="1"/>
    <row r="370" hidden="1"/>
    <row r="371" hidden="1"/>
    <row r="408" spans="9:9">
      <c r="I408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2019-06-21T09:25:49Z</dcterms:modified>
</cp:coreProperties>
</file>