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5" i="1"/>
  <c r="E453" i="1"/>
  <c r="E457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<sst xmlns="http://schemas.openxmlformats.org/spreadsheetml/2006/main" count="230" uniqueCount="74">
  <si>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</si>
  <si>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</si>
  <si>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</si>
  <si>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</si>
  <si>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</si>
  <si>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</si>
  <si>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</si>
  <si>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</si>
  <si>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</si>
  <si>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</si>
  <si>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</si>
  <si>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</si>
  <si>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</si>
  <si>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</si>
  <si>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</si>
  <si>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</si>
  <si>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</si>
  <si>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</si>
  <si>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</si>
  <si>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</si>
  <si>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</si>
  <si>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</si>
  <si>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</si>
  <si>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</si>
  <si>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</si>
  <si>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</si>
  <si>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</si>
  <si>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</si>
  <si>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</si>
  <si>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</si>
  <si>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</si>
  <si>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</si>
  <si>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</si>
  <si>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</si>
  <si>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</si>
  <si>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</si>
  <si>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</si>
  <si>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</si>
  <si>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</si>
  <si>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</si>
  <si>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</si>
  <si>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</si>
  <si>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</si>
  <si>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</si>
  <si>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</si>
  <si>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</si>
  <si>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Phoenix pharma</t>
  </si>
  <si>
    <t>B.Braun</t>
  </si>
  <si>
    <t>Vega</t>
  </si>
  <si>
    <t>Farmalogist</t>
  </si>
  <si>
    <t>Sopharma</t>
  </si>
  <si>
    <t>Датум уноса 08.04.2025 год.</t>
  </si>
  <si>
    <t>на дан 01.04.2025.год.</t>
  </si>
  <si>
    <t>Beograd</t>
  </si>
  <si>
    <t>Valjevo</t>
  </si>
  <si>
    <t>Vicor</t>
  </si>
  <si>
    <t>Flora komerc</t>
  </si>
  <si>
    <t>Teamedical</t>
  </si>
  <si>
    <t>Prima medic</t>
  </si>
  <si>
    <t>Labteh</t>
  </si>
  <si>
    <t>Medicom</t>
  </si>
  <si>
    <t>Boehringer</t>
  </si>
  <si>
    <t>Adoc</t>
  </si>
  <si>
    <t>Inpharm</t>
  </si>
  <si>
    <t>Magna pharmacia</t>
  </si>
  <si>
    <t>Amicus</t>
  </si>
  <si>
    <t>Beohem 3</t>
  </si>
  <si>
    <t>Aspectum</t>
  </si>
  <si>
    <t>Sabac</t>
  </si>
  <si>
    <t>Pharmaswiss</t>
  </si>
  <si>
    <t>Esensa</t>
  </si>
  <si>
    <t>Inel medik</t>
  </si>
  <si>
    <t>Layon</t>
  </si>
  <si>
    <t>Maymedica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</si>
</sst>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9"/>
  <sheetViews>
    <sheetView tabSelected="1" topLeftCell="A225" workbookViewId="0">
      <selection activeCell="N235" sqref="N235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43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44</v>
      </c>
      <c r="H8" s="1"/>
      <c r="I8" s="1"/>
      <c r="J8" s="1"/>
      <c r="K8" s="1"/>
    </row>
    <row r="9" spans="1:13" ht="18.75" x14ac:dyDescent="0.3">
      <c r="A9" s="3"/>
      <c r="B9" s="1"/>
      <c r="C9" s="5" t="s">
        <v>52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45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47</v>
      </c>
      <c r="D14" s="18" t="s">
        <v>53</v>
      </c>
      <c r="E14" s="45">
        <v>82945.5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47</v>
      </c>
      <c r="D15" s="18" t="s">
        <v>53</v>
      </c>
      <c r="E15" s="45">
        <v>22621.5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49</v>
      </c>
      <c r="D16" s="18" t="s">
        <v>53</v>
      </c>
      <c r="E16" s="45">
        <v>374154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46</v>
      </c>
      <c r="D17" s="18" t="s">
        <v>53</v>
      </c>
      <c r="E17" s="45">
        <v>717266</v>
      </c>
    </row>
    <row r="18" spans="2:5" x14ac:dyDescent="0.25">
      <c r="B18" s="17" t="s">
        <v>9</v>
      </c>
      <c r="C18" s="44" t="s">
        <v>46</v>
      </c>
      <c r="D18" s="35" t="s">
        <v>53</v>
      </c>
      <c r="E18" s="45">
        <v>413635.2</v>
      </c>
    </row>
    <row r="19" spans="2:5" x14ac:dyDescent="0.25">
      <c r="B19" s="17" t="s">
        <v>10</v>
      </c>
      <c r="C19" s="44" t="s">
        <v>50</v>
      </c>
      <c r="D19" s="18" t="s">
        <v>53</v>
      </c>
      <c r="E19" s="45">
        <v>2781.5</v>
      </c>
    </row>
    <row r="20" spans="2:5" x14ac:dyDescent="0.25">
      <c r="B20" s="17" t="s">
        <v>11</v>
      </c>
      <c r="C20" s="44" t="s">
        <v>50</v>
      </c>
      <c r="D20" s="18" t="s">
        <v>53</v>
      </c>
      <c r="E20" s="45">
        <v>208183.8</v>
      </c>
    </row>
    <row r="21" spans="2:5" x14ac:dyDescent="0.25">
      <c r="B21" s="17"/>
      <c r="C21" s="44" t="s">
        <v>48</v>
      </c>
      <c r="D21" s="18" t="s">
        <v>54</v>
      </c>
      <c r="E21" s="45">
        <v>70070</v>
      </c>
    </row>
    <row r="22" spans="2:5" x14ac:dyDescent="0.25">
      <c r="B22" s="17"/>
      <c r="C22" s="44" t="s">
        <v>60</v>
      </c>
      <c r="D22" s="18" t="s">
        <v>68</v>
      </c>
      <c r="E22" s="45">
        <v>2529725</v>
      </c>
    </row>
    <row r="23" spans="2:5" x14ac:dyDescent="0.25">
      <c r="B23" s="17"/>
      <c r="C23" s="44" t="s">
        <v>60</v>
      </c>
      <c r="D23" s="54" t="s">
        <v>68</v>
      </c>
      <c r="E23" s="45">
        <v>2529725</v>
      </c>
    </row>
    <row r="24" spans="2:5" x14ac:dyDescent="0.25">
      <c r="B24" s="17"/>
      <c r="C24" s="44" t="s">
        <v>61</v>
      </c>
      <c r="D24" s="18" t="s">
        <v>53</v>
      </c>
      <c r="E24" s="45">
        <v>129804.62</v>
      </c>
    </row>
    <row r="25" spans="2:5" x14ac:dyDescent="0.25">
      <c r="B25" s="17"/>
      <c r="C25" s="44" t="s">
        <v>50</v>
      </c>
      <c r="D25" s="18" t="s">
        <v>53</v>
      </c>
      <c r="E25" s="45">
        <v>111375</v>
      </c>
    </row>
    <row r="26" spans="2:5" x14ac:dyDescent="0.25">
      <c r="B26" s="17"/>
      <c r="C26" s="44" t="s">
        <v>62</v>
      </c>
      <c r="D26" s="18" t="s">
        <v>53</v>
      </c>
      <c r="E26" s="45">
        <v>12331.28</v>
      </c>
    </row>
    <row r="27" spans="2:5" x14ac:dyDescent="0.25">
      <c r="B27" s="17"/>
      <c r="C27" s="44" t="s">
        <v>47</v>
      </c>
      <c r="D27" s="18" t="s">
        <v>53</v>
      </c>
      <c r="E27" s="45">
        <v>346863</v>
      </c>
    </row>
    <row r="28" spans="2:5" x14ac:dyDescent="0.25">
      <c r="B28" s="17"/>
      <c r="C28" s="44" t="s">
        <v>49</v>
      </c>
      <c r="D28" s="18" t="s">
        <v>53</v>
      </c>
      <c r="E28" s="45">
        <v>277205.5</v>
      </c>
    </row>
    <row r="29" spans="2:5" x14ac:dyDescent="0.25">
      <c r="B29" s="17"/>
      <c r="C29" s="44" t="s">
        <v>49</v>
      </c>
      <c r="D29" s="18" t="s">
        <v>53</v>
      </c>
      <c r="E29" s="45">
        <v>17563.150000000001</v>
      </c>
    </row>
    <row r="30" spans="2:5" x14ac:dyDescent="0.25">
      <c r="B30" s="17"/>
      <c r="C30" s="44" t="s">
        <v>49</v>
      </c>
      <c r="D30" s="18" t="s">
        <v>53</v>
      </c>
      <c r="E30" s="45">
        <v>2709777.95</v>
      </c>
    </row>
    <row r="31" spans="2:5" x14ac:dyDescent="0.25">
      <c r="B31" s="17"/>
      <c r="C31" s="44" t="s">
        <v>63</v>
      </c>
      <c r="D31" s="18" t="s">
        <v>53</v>
      </c>
      <c r="E31" s="45">
        <v>292936.61</v>
      </c>
    </row>
    <row r="32" spans="2:5" x14ac:dyDescent="0.25">
      <c r="B32" s="17"/>
      <c r="C32" s="44" t="s">
        <v>64</v>
      </c>
      <c r="D32" s="18" t="s">
        <v>53</v>
      </c>
      <c r="E32" s="45">
        <v>47129.5</v>
      </c>
    </row>
    <row r="33" spans="2:5" x14ac:dyDescent="0.25">
      <c r="B33" s="17"/>
      <c r="C33" s="44" t="s">
        <v>46</v>
      </c>
      <c r="D33" s="18" t="s">
        <v>53</v>
      </c>
      <c r="E33" s="31">
        <v>2343094.38</v>
      </c>
    </row>
    <row r="34" spans="2:5" x14ac:dyDescent="0.25">
      <c r="B34" s="17"/>
      <c r="C34" s="44" t="s">
        <v>46</v>
      </c>
      <c r="D34" s="18" t="s">
        <v>53</v>
      </c>
      <c r="E34" s="31">
        <v>20047.5</v>
      </c>
    </row>
    <row r="35" spans="2:5" s="1" customFormat="1" x14ac:dyDescent="0.25">
      <c r="B35" s="17"/>
      <c r="C35" s="44" t="s">
        <v>50</v>
      </c>
      <c r="D35" s="18" t="s">
        <v>53</v>
      </c>
      <c r="E35" s="31">
        <v>1194789.6000000001</v>
      </c>
    </row>
    <row r="36" spans="2:5" s="1" customFormat="1" x14ac:dyDescent="0.25">
      <c r="B36" s="17"/>
      <c r="C36" s="44" t="s">
        <v>48</v>
      </c>
      <c r="D36" s="18" t="s">
        <v>54</v>
      </c>
      <c r="E36" s="31">
        <v>540757.80000000005</v>
      </c>
    </row>
    <row r="37" spans="2:5" s="1" customFormat="1" x14ac:dyDescent="0.25">
      <c r="B37" s="17"/>
      <c r="C37" s="44" t="s">
        <v>48</v>
      </c>
      <c r="D37" s="18" t="s">
        <v>54</v>
      </c>
      <c r="E37" s="31">
        <v>30503</v>
      </c>
    </row>
    <row r="38" spans="2:5" s="1" customFormat="1" x14ac:dyDescent="0.25">
      <c r="B38" s="17"/>
      <c r="C38" s="44" t="s">
        <v>48</v>
      </c>
      <c r="D38" s="18" t="s">
        <v>54</v>
      </c>
      <c r="E38" s="31">
        <v>70576.22</v>
      </c>
    </row>
    <row r="39" spans="2:5" s="1" customFormat="1" x14ac:dyDescent="0.25">
      <c r="B39" s="17"/>
      <c r="C39" s="44" t="s">
        <v>49</v>
      </c>
      <c r="D39" s="18" t="s">
        <v>53</v>
      </c>
      <c r="E39" s="31">
        <v>32063.26</v>
      </c>
    </row>
    <row r="40" spans="2:5" s="1" customFormat="1" x14ac:dyDescent="0.25">
      <c r="B40" s="17"/>
      <c r="C40" s="44" t="s">
        <v>46</v>
      </c>
      <c r="D40" s="18" t="s">
        <v>53</v>
      </c>
      <c r="E40" s="31">
        <v>21643.66</v>
      </c>
    </row>
    <row r="41" spans="2:5" s="1" customFormat="1" x14ac:dyDescent="0.25">
      <c r="B41" s="17"/>
      <c r="C41" s="44" t="s">
        <v>61</v>
      </c>
      <c r="D41" s="18" t="s">
        <v>53</v>
      </c>
      <c r="E41" s="31">
        <v>652245</v>
      </c>
    </row>
    <row r="42" spans="2:5" s="1" customFormat="1" x14ac:dyDescent="0.25">
      <c r="B42" s="17"/>
      <c r="C42" s="44" t="s">
        <v>65</v>
      </c>
      <c r="D42" s="18" t="s">
        <v>53</v>
      </c>
      <c r="E42" s="31">
        <v>15055.7</v>
      </c>
    </row>
    <row r="43" spans="2:5" s="1" customFormat="1" x14ac:dyDescent="0.25">
      <c r="B43" s="17"/>
      <c r="C43" s="44" t="s">
        <v>50</v>
      </c>
      <c r="D43" s="18" t="s">
        <v>53</v>
      </c>
      <c r="E43" s="31">
        <v>217456.62</v>
      </c>
    </row>
    <row r="44" spans="2:5" s="1" customFormat="1" x14ac:dyDescent="0.25">
      <c r="B44" s="17"/>
      <c r="C44" s="44" t="s">
        <v>66</v>
      </c>
      <c r="D44" s="18" t="s">
        <v>53</v>
      </c>
      <c r="E44" s="31">
        <v>2632905</v>
      </c>
    </row>
    <row r="45" spans="2:5" s="1" customFormat="1" x14ac:dyDescent="0.25">
      <c r="B45" s="17"/>
      <c r="C45" s="44" t="s">
        <v>67</v>
      </c>
      <c r="D45" s="18" t="s">
        <v>53</v>
      </c>
      <c r="E45" s="31">
        <v>87506.1</v>
      </c>
    </row>
    <row r="46" spans="2:5" s="1" customFormat="1" x14ac:dyDescent="0.25">
      <c r="B46" s="17"/>
      <c r="C46" s="44" t="s">
        <v>62</v>
      </c>
      <c r="D46" s="18" t="s">
        <v>53</v>
      </c>
      <c r="E46" s="40">
        <v>1104.95</v>
      </c>
    </row>
    <row r="47" spans="2:5" s="1" customFormat="1" x14ac:dyDescent="0.25">
      <c r="B47" s="17"/>
      <c r="C47" s="44" t="s">
        <v>48</v>
      </c>
      <c r="D47" s="18" t="s">
        <v>54</v>
      </c>
      <c r="E47" s="35">
        <v>20895.05</v>
      </c>
    </row>
    <row r="48" spans="2:5" s="1" customFormat="1" x14ac:dyDescent="0.25">
      <c r="B48" s="17"/>
      <c r="C48" s="44" t="s">
        <v>49</v>
      </c>
      <c r="D48" s="18" t="s">
        <v>53</v>
      </c>
      <c r="E48" s="35">
        <v>50515.41</v>
      </c>
    </row>
    <row r="49" spans="2:5" s="1" customFormat="1" x14ac:dyDescent="0.25">
      <c r="B49" s="17"/>
      <c r="C49" s="44" t="s">
        <v>47</v>
      </c>
      <c r="D49" s="18" t="s">
        <v>53</v>
      </c>
      <c r="E49" s="35">
        <v>30162</v>
      </c>
    </row>
    <row r="50" spans="2:5" s="1" customFormat="1" x14ac:dyDescent="0.25">
      <c r="B50" s="17"/>
      <c r="C50" s="44" t="s">
        <v>50</v>
      </c>
      <c r="D50" s="35" t="s">
        <v>53</v>
      </c>
      <c r="E50" s="35">
        <v>24422.639999999999</v>
      </c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18881838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 t="s">
        <v>55</v>
      </c>
      <c r="D222" s="18" t="s">
        <v>53</v>
      </c>
      <c r="E222" s="42">
        <v>166278</v>
      </c>
    </row>
    <row r="223" spans="2:13" s="1" customFormat="1" x14ac:dyDescent="0.25">
      <c r="B223" s="15"/>
      <c r="C223" s="41" t="s">
        <v>56</v>
      </c>
      <c r="D223" s="18" t="s">
        <v>53</v>
      </c>
      <c r="E223" s="31">
        <v>1782</v>
      </c>
      <c r="M223" s="1" t="s">
        <v>22</v>
      </c>
    </row>
    <row r="224" spans="2:13" s="1" customFormat="1" x14ac:dyDescent="0.25">
      <c r="B224" s="15"/>
      <c r="C224" s="41" t="s">
        <v>57</v>
      </c>
      <c r="D224" s="18" t="s">
        <v>53</v>
      </c>
      <c r="E224" s="31">
        <v>298978.8</v>
      </c>
    </row>
    <row r="225" spans="2:6" s="1" customFormat="1" x14ac:dyDescent="0.25">
      <c r="B225" s="15" t="s">
        <v>42</v>
      </c>
      <c r="C225" s="41" t="s">
        <v>57</v>
      </c>
      <c r="D225" s="18" t="s">
        <v>53</v>
      </c>
      <c r="E225" s="31">
        <v>167258.4</v>
      </c>
      <c r="F225" s="53"/>
    </row>
    <row r="226" spans="2:6" s="1" customFormat="1" x14ac:dyDescent="0.25">
      <c r="B226" s="15" t="s">
        <v>23</v>
      </c>
      <c r="C226" s="41" t="s">
        <v>57</v>
      </c>
      <c r="D226" s="18" t="s">
        <v>53</v>
      </c>
      <c r="E226" s="31">
        <v>209160</v>
      </c>
      <c r="F226" s="53"/>
    </row>
    <row r="227" spans="2:6" s="1" customFormat="1" x14ac:dyDescent="0.25">
      <c r="B227" s="15" t="s">
        <v>10</v>
      </c>
      <c r="C227" s="41" t="s">
        <v>58</v>
      </c>
      <c r="D227" s="18" t="s">
        <v>53</v>
      </c>
      <c r="E227" s="31">
        <v>37008</v>
      </c>
      <c r="F227" s="53"/>
    </row>
    <row r="228" spans="2:6" s="1" customFormat="1" x14ac:dyDescent="0.25">
      <c r="B228" s="15" t="s">
        <v>24</v>
      </c>
      <c r="C228" s="41" t="s">
        <v>59</v>
      </c>
      <c r="D228" s="18" t="s">
        <v>53</v>
      </c>
      <c r="E228" s="31">
        <v>868198.2</v>
      </c>
    </row>
    <row r="229" spans="2:6" s="1" customFormat="1" x14ac:dyDescent="0.25">
      <c r="B229" s="15"/>
      <c r="C229" s="41" t="s">
        <v>57</v>
      </c>
      <c r="D229" s="18" t="s">
        <v>53</v>
      </c>
      <c r="E229" s="31">
        <v>1465515.6</v>
      </c>
    </row>
    <row r="230" spans="2:6" s="1" customFormat="1" x14ac:dyDescent="0.25">
      <c r="B230" s="15"/>
      <c r="C230" s="41" t="s">
        <v>46</v>
      </c>
      <c r="D230" s="18" t="s">
        <v>53</v>
      </c>
      <c r="E230" s="31">
        <v>72761.399999999994</v>
      </c>
    </row>
    <row r="231" spans="2:6" s="1" customFormat="1" x14ac:dyDescent="0.25">
      <c r="B231" s="15"/>
      <c r="C231" s="41" t="s">
        <v>57</v>
      </c>
      <c r="D231" s="18" t="s">
        <v>53</v>
      </c>
      <c r="E231" s="31">
        <v>97021.2</v>
      </c>
    </row>
    <row r="232" spans="2:6" s="1" customFormat="1" x14ac:dyDescent="0.25">
      <c r="B232" s="15"/>
      <c r="C232" s="41" t="s">
        <v>57</v>
      </c>
      <c r="D232" s="18" t="s">
        <v>53</v>
      </c>
      <c r="E232" s="31">
        <v>3014578.8</v>
      </c>
    </row>
    <row r="233" spans="2:6" s="1" customFormat="1" x14ac:dyDescent="0.25">
      <c r="B233" s="15"/>
      <c r="C233" s="41" t="s">
        <v>57</v>
      </c>
      <c r="D233" s="18" t="s">
        <v>53</v>
      </c>
      <c r="E233" s="31">
        <v>570787.19999999995</v>
      </c>
    </row>
    <row r="234" spans="2:6" s="1" customFormat="1" x14ac:dyDescent="0.25">
      <c r="B234" s="15"/>
      <c r="C234" s="41" t="s">
        <v>57</v>
      </c>
      <c r="D234" s="18" t="s">
        <v>53</v>
      </c>
      <c r="E234" s="31">
        <v>5176444.91</v>
      </c>
    </row>
    <row r="235" spans="2:6" s="1" customFormat="1" x14ac:dyDescent="0.25">
      <c r="B235" s="15"/>
      <c r="C235" s="41" t="s">
        <v>70</v>
      </c>
      <c r="D235" s="18" t="s">
        <v>53</v>
      </c>
      <c r="E235" s="31">
        <v>3734.5</v>
      </c>
    </row>
    <row r="236" spans="2:6" s="1" customFormat="1" x14ac:dyDescent="0.25">
      <c r="B236" s="15"/>
      <c r="C236" s="41" t="s">
        <v>71</v>
      </c>
      <c r="D236" s="18" t="s">
        <v>53</v>
      </c>
      <c r="E236" s="31">
        <v>245916</v>
      </c>
    </row>
    <row r="237" spans="2:6" s="1" customFormat="1" x14ac:dyDescent="0.25">
      <c r="B237" s="15"/>
      <c r="C237" s="41" t="s">
        <v>72</v>
      </c>
      <c r="D237" s="18" t="s">
        <v>53</v>
      </c>
      <c r="E237" s="31">
        <v>75900</v>
      </c>
    </row>
    <row r="238" spans="2:6" s="1" customFormat="1" x14ac:dyDescent="0.25">
      <c r="B238" s="15"/>
      <c r="C238" s="41" t="s">
        <v>72</v>
      </c>
      <c r="D238" s="18" t="s">
        <v>53</v>
      </c>
      <c r="E238" s="31">
        <v>435456</v>
      </c>
    </row>
    <row r="239" spans="2:6" s="1" customFormat="1" x14ac:dyDescent="0.25">
      <c r="B239" s="17"/>
      <c r="C239" s="41" t="s">
        <v>48</v>
      </c>
      <c r="D239" s="18" t="s">
        <v>54</v>
      </c>
      <c r="E239" s="31">
        <v>309900</v>
      </c>
    </row>
    <row r="240" spans="2:6" s="1" customFormat="1" x14ac:dyDescent="0.25">
      <c r="B240" s="15"/>
      <c r="C240" s="41" t="s">
        <v>46</v>
      </c>
      <c r="D240" s="18" t="s">
        <v>53</v>
      </c>
      <c r="E240" s="31">
        <v>245650.32</v>
      </c>
    </row>
    <row r="241" spans="2:5" s="1" customFormat="1" x14ac:dyDescent="0.25">
      <c r="B241" s="15"/>
      <c r="C241" s="41" t="s">
        <v>47</v>
      </c>
      <c r="D241" s="18" t="s">
        <v>53</v>
      </c>
      <c r="E241" s="31">
        <v>9075</v>
      </c>
    </row>
    <row r="242" spans="2:5" s="1" customFormat="1" x14ac:dyDescent="0.25">
      <c r="B242" s="15"/>
      <c r="C242" s="41" t="s">
        <v>57</v>
      </c>
      <c r="D242" s="18" t="s">
        <v>53</v>
      </c>
      <c r="E242" s="31">
        <v>2430749.81</v>
      </c>
    </row>
    <row r="243" spans="2:5" s="1" customFormat="1" x14ac:dyDescent="0.25">
      <c r="B243" s="15"/>
      <c r="C243" s="41" t="s">
        <v>73</v>
      </c>
      <c r="D243" s="18" t="s">
        <v>53</v>
      </c>
      <c r="E243" s="31">
        <v>1550425.2</v>
      </c>
    </row>
    <row r="244" spans="2:5" s="1" customFormat="1" x14ac:dyDescent="0.25">
      <c r="B244" s="15"/>
      <c r="C244" s="41" t="s">
        <v>73</v>
      </c>
      <c r="D244" s="18" t="s">
        <v>53</v>
      </c>
      <c r="E244" s="31">
        <v>114264</v>
      </c>
    </row>
    <row r="245" spans="2:5" s="1" customFormat="1" x14ac:dyDescent="0.25">
      <c r="B245" s="15"/>
      <c r="C245" s="41" t="s">
        <v>73</v>
      </c>
      <c r="D245" s="18" t="s">
        <v>53</v>
      </c>
      <c r="E245" s="31">
        <v>675785.8</v>
      </c>
    </row>
    <row r="246" spans="2:5" s="1" customFormat="1" x14ac:dyDescent="0.25">
      <c r="B246" s="15"/>
      <c r="C246" s="41"/>
      <c r="D246" s="18"/>
      <c r="E246" s="31"/>
    </row>
    <row r="247" spans="2:5" s="1" customFormat="1" x14ac:dyDescent="0.25">
      <c r="B247" s="15"/>
      <c r="C247" s="41"/>
      <c r="D247" s="18"/>
      <c r="E247" s="43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18242629.140000004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 t="s">
        <v>69</v>
      </c>
      <c r="D313" s="35" t="s">
        <v>53</v>
      </c>
      <c r="E313" s="31">
        <v>688225.12</v>
      </c>
    </row>
    <row r="314" spans="2:8" x14ac:dyDescent="0.25">
      <c r="B314" s="15"/>
      <c r="C314" s="21" t="s">
        <v>46</v>
      </c>
      <c r="D314" s="18" t="s">
        <v>53</v>
      </c>
      <c r="E314" s="35">
        <v>1592981.5</v>
      </c>
    </row>
    <row r="315" spans="2:8" x14ac:dyDescent="0.25">
      <c r="B315" s="15" t="s">
        <v>13</v>
      </c>
      <c r="C315" s="21" t="s">
        <v>46</v>
      </c>
      <c r="D315" s="18" t="s">
        <v>53</v>
      </c>
      <c r="E315" s="35">
        <v>353441</v>
      </c>
    </row>
    <row r="316" spans="2:8" x14ac:dyDescent="0.25">
      <c r="B316" s="15" t="s">
        <v>14</v>
      </c>
      <c r="C316" s="21" t="s">
        <v>48</v>
      </c>
      <c r="D316" s="18" t="s">
        <v>54</v>
      </c>
      <c r="E316" s="35">
        <v>93665</v>
      </c>
    </row>
    <row r="317" spans="2:8" x14ac:dyDescent="0.25">
      <c r="B317" s="17"/>
      <c r="C317" s="21" t="s">
        <v>48</v>
      </c>
      <c r="D317" s="18" t="s">
        <v>54</v>
      </c>
      <c r="E317" s="35">
        <v>56413.279999999999</v>
      </c>
    </row>
    <row r="318" spans="2:8" x14ac:dyDescent="0.25">
      <c r="B318" s="15"/>
      <c r="C318" s="21" t="s">
        <v>48</v>
      </c>
      <c r="D318" s="18" t="s">
        <v>54</v>
      </c>
      <c r="E318" s="35">
        <v>121298.32</v>
      </c>
    </row>
    <row r="319" spans="2:8" x14ac:dyDescent="0.25">
      <c r="B319" s="15"/>
      <c r="C319" s="21" t="s">
        <v>46</v>
      </c>
      <c r="D319" s="18" t="s">
        <v>53</v>
      </c>
      <c r="E319" s="35">
        <v>137461.5</v>
      </c>
    </row>
    <row r="320" spans="2:8" x14ac:dyDescent="0.25">
      <c r="B320" s="15"/>
      <c r="C320" s="21" t="s">
        <v>69</v>
      </c>
      <c r="D320" s="18" t="s">
        <v>53</v>
      </c>
      <c r="E320" s="35">
        <v>276180.3</v>
      </c>
      <c r="F320" s="1"/>
      <c r="G320" s="1"/>
    </row>
    <row r="321" spans="2:7" x14ac:dyDescent="0.25">
      <c r="B321" s="15"/>
      <c r="C321" s="21" t="s">
        <v>46</v>
      </c>
      <c r="D321" s="18" t="s">
        <v>53</v>
      </c>
      <c r="E321" s="35">
        <v>473110</v>
      </c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x14ac:dyDescent="0.25">
      <c r="B323" s="15"/>
      <c r="C323" s="21"/>
      <c r="D323" s="18"/>
      <c r="E323" s="35"/>
      <c r="F323" s="1"/>
      <c r="G323" s="1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3792776.0199999996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/>
      <c r="D346" s="18"/>
      <c r="E346" s="35"/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/>
      <c r="D350" s="18"/>
      <c r="E350" s="35"/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0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0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0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/>
      <c r="D387" s="18"/>
      <c r="E387" s="35"/>
    </row>
    <row r="388" spans="2:14" s="1" customFormat="1" x14ac:dyDescent="0.25">
      <c r="B388" s="38" t="s">
        <v>20</v>
      </c>
      <c r="C388" s="18"/>
      <c r="D388" s="18"/>
      <c r="E388" s="35"/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0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/>
      <c r="D397" s="18"/>
      <c r="E397" s="35"/>
    </row>
    <row r="398" spans="2:14" s="1" customFormat="1" x14ac:dyDescent="0.25">
      <c r="B398" s="38" t="s">
        <v>26</v>
      </c>
      <c r="C398" s="18"/>
      <c r="D398" s="35"/>
      <c r="E398" s="35"/>
    </row>
    <row r="399" spans="2:14" s="1" customFormat="1" x14ac:dyDescent="0.25">
      <c r="B399" s="38" t="s">
        <v>27</v>
      </c>
      <c r="C399" s="18"/>
      <c r="D399" s="18"/>
      <c r="E399" s="35"/>
    </row>
    <row r="400" spans="2:14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0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/>
      <c r="D419" s="18"/>
      <c r="E419" s="35"/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/>
      <c r="D420" s="18"/>
      <c r="E420" s="35"/>
    </row>
    <row r="421" spans="2:14" s="1" customFormat="1" x14ac:dyDescent="0.25">
      <c r="B421" s="17"/>
      <c r="C421" s="18"/>
      <c r="D421" s="18"/>
      <c r="E421" s="35"/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/>
      <c r="D431" s="18"/>
      <c r="E431" s="3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/>
      <c r="C434" s="18"/>
      <c r="D434" s="18"/>
      <c r="E434" s="31"/>
    </row>
    <row r="435" spans="2:5" s="1" customFormat="1" x14ac:dyDescent="0.25">
      <c r="B435" s="27" t="s">
        <v>28</v>
      </c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s="1" customFormat="1" x14ac:dyDescent="0.25">
      <c r="B438" s="27"/>
      <c r="C438" s="18"/>
      <c r="D438" s="18"/>
      <c r="E438" s="31"/>
    </row>
    <row r="439" spans="2:5" s="1" customFormat="1" x14ac:dyDescent="0.25">
      <c r="B439" s="27"/>
      <c r="C439" s="18"/>
      <c r="D439" s="18"/>
      <c r="E439" s="31"/>
    </row>
    <row r="440" spans="2:5" s="1" customFormat="1" x14ac:dyDescent="0.25">
      <c r="B440" s="24"/>
      <c r="C440" s="25"/>
      <c r="D440" s="25"/>
      <c r="E440" s="31"/>
    </row>
    <row r="441" spans="2:5" s="1" customFormat="1" x14ac:dyDescent="0.25">
      <c r="B441" s="27"/>
      <c r="C441" s="18"/>
      <c r="D441" s="18"/>
      <c r="E441" s="31"/>
    </row>
    <row r="442" spans="2:5" s="1" customFormat="1" x14ac:dyDescent="0.25">
      <c r="B442" s="27"/>
      <c r="C442" s="18"/>
      <c r="D442" s="18"/>
      <c r="E442" s="31"/>
    </row>
    <row r="443" spans="2:5" x14ac:dyDescent="0.25">
      <c r="B443" s="27"/>
      <c r="C443" s="25"/>
      <c r="D443" s="25"/>
      <c r="E443" s="31"/>
    </row>
    <row r="444" spans="2:5" ht="16.5" thickBot="1" x14ac:dyDescent="0.3">
      <c r="B444" s="24"/>
      <c r="C444" s="25"/>
      <c r="D444" s="25"/>
      <c r="E444" s="31"/>
    </row>
    <row r="445" spans="2:5" ht="16.5" thickBot="1" x14ac:dyDescent="0.3">
      <c r="B445" s="10" t="s">
        <v>12</v>
      </c>
      <c r="C445" s="1"/>
      <c r="D445" s="1"/>
      <c r="E445" s="32">
        <f>SUM(E431:E444)</f>
        <v>0</v>
      </c>
    </row>
    <row r="446" spans="2:5" ht="15" x14ac:dyDescent="0.25">
      <c r="B446" s="1"/>
      <c r="C446" s="1"/>
      <c r="D446" s="1"/>
      <c r="E446" s="11"/>
    </row>
    <row r="447" spans="2:5" thickBot="1" x14ac:dyDescent="0.3">
      <c r="B447" s="1"/>
      <c r="C447" s="1"/>
      <c r="D447" s="1"/>
      <c r="E447" s="11"/>
    </row>
    <row r="448" spans="2:5" x14ac:dyDescent="0.25">
      <c r="B448" s="46"/>
      <c r="C448" s="19" t="s">
        <v>5</v>
      </c>
      <c r="D448" s="19" t="s">
        <v>6</v>
      </c>
      <c r="E448" s="30" t="s">
        <v>7</v>
      </c>
    </row>
    <row r="449" spans="2:5" x14ac:dyDescent="0.25">
      <c r="B449" s="52" t="s">
        <v>39</v>
      </c>
      <c r="C449" s="21"/>
      <c r="D449" s="18"/>
      <c r="E449" s="35"/>
    </row>
    <row r="450" spans="2:5" x14ac:dyDescent="0.25">
      <c r="B450" s="52" t="s">
        <v>40</v>
      </c>
      <c r="C450" s="21"/>
      <c r="D450" s="18"/>
      <c r="E450" s="35"/>
    </row>
    <row r="451" spans="2:5" x14ac:dyDescent="0.25">
      <c r="B451" s="52" t="s">
        <v>41</v>
      </c>
      <c r="C451" s="21"/>
      <c r="D451" s="18"/>
      <c r="E451" s="35"/>
    </row>
    <row r="452" spans="2:5" ht="16.5" thickBot="1" x14ac:dyDescent="0.3">
      <c r="B452" s="47"/>
      <c r="C452" s="21"/>
      <c r="D452" s="18"/>
      <c r="E452" s="49"/>
    </row>
    <row r="453" spans="2:5" ht="16.5" thickBot="1" x14ac:dyDescent="0.3">
      <c r="B453" s="48"/>
      <c r="C453" s="21"/>
      <c r="D453" s="50"/>
      <c r="E453" s="51">
        <f>+E452+E451+E450+E449</f>
        <v>0</v>
      </c>
    </row>
    <row r="454" spans="2:5" ht="15" x14ac:dyDescent="0.25">
      <c r="B454" s="1"/>
      <c r="C454" s="1"/>
      <c r="D454" s="1"/>
      <c r="E454" s="11"/>
    </row>
    <row r="455" spans="2:5" ht="15" x14ac:dyDescent="0.25">
      <c r="B455" s="1"/>
      <c r="C455" s="1"/>
      <c r="D455" s="1"/>
      <c r="E455" s="11"/>
    </row>
    <row r="456" spans="2:5" ht="16.5" thickBot="1" x14ac:dyDescent="0.3">
      <c r="B456" s="1"/>
      <c r="C456" s="1"/>
      <c r="D456" s="1"/>
    </row>
    <row r="457" spans="2:5" ht="16.5" thickBot="1" x14ac:dyDescent="0.3">
      <c r="B457" s="10" t="s">
        <v>18</v>
      </c>
      <c r="C457" s="1"/>
      <c r="D457" s="1"/>
      <c r="E457" s="34">
        <f>+E453+E445+E427+E414+E393+E384+E373+E360+E339+E309+E219</f>
        <v>40917243.160000004</v>
      </c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651" spans="6:6" x14ac:dyDescent="0.25">
      <c r="F651" s="1"/>
    </row>
    <row r="653" spans="6:6" x14ac:dyDescent="0.25">
      <c r="F653" s="1"/>
    </row>
    <row r="654" spans="6:6" x14ac:dyDescent="0.25">
      <c r="F654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690" spans="8:8" x14ac:dyDescent="0.25">
      <c r="H690" s="1"/>
    </row>
    <row r="691" spans="8:8" x14ac:dyDescent="0.25">
      <c r="H691" s="1"/>
    </row>
    <row r="692" spans="8:8" x14ac:dyDescent="0.25">
      <c r="H692" s="1"/>
    </row>
    <row r="693" spans="8:8" x14ac:dyDescent="0.25">
      <c r="H693" s="1"/>
    </row>
    <row r="869" spans="9:9" x14ac:dyDescent="0.25">
      <c r="I869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2025-04-08T12:17:45Z</dcterms:modified>
</cp:coreProperties>
</file>