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5" i="1"/>
  <c r="E453" i="1"/>
  <c r="E457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<sst xmlns="http://schemas.openxmlformats.org/spreadsheetml/2006/main" count="116" uniqueCount="62">
  <si>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</si>
  <si>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</si>
  <si>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</si>
  <si>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</si>
  <si>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</si>
  <si>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</si>
  <si>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</si>
  <si>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</si>
  <si>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</si>
  <si>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</si>
  <si>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</si>
  <si>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</si>
  <si>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</si>
  <si>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</si>
  <si>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</si>
  <si>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</si>
  <si>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</si>
  <si>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</si>
  <si>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</si>
  <si>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</si>
  <si>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</si>
  <si>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</si>
  <si>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</si>
  <si>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</si>
  <si>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</si>
  <si>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</si>
  <si>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</si>
  <si>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</si>
  <si>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</si>
  <si>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</si>
  <si>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</si>
  <si>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</si>
  <si>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</si>
  <si>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</si>
  <si>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</si>
  <si>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</si>
  <si>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</si>
  <si>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</si>
  <si>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</si>
  <si>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</si>
  <si>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</si>
  <si>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</si>
  <si>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</si>
  <si>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</si>
  <si>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</si>
  <si>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</si>
  <si>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08.04.2025 год.</t>
  </si>
  <si>
    <t>Beograd</t>
  </si>
  <si>
    <t>Vicor</t>
  </si>
  <si>
    <t>Flora komerc</t>
  </si>
  <si>
    <t>Esensa</t>
  </si>
  <si>
    <t>на дан 03.04.2025.год.</t>
  </si>
  <si>
    <t>Atan mark</t>
  </si>
  <si>
    <t>Neomedica</t>
  </si>
  <si>
    <t>Novi Sad</t>
  </si>
  <si>
    <t>Mediv</t>
  </si>
  <si>
    <t>Medicon</t>
  </si>
  <si>
    <t>Dec</t>
  </si>
  <si>
    <t>Fresenius</t>
  </si>
  <si>
    <t>Eco trade</t>
  </si>
  <si>
    <t>Nis</t>
  </si>
  <si>
    <t>Vrsac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</si>
</sst>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9"/>
  <sheetViews>
    <sheetView tabSelected="1" workbookViewId="0">
      <selection activeCell="H402" sqref="H40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46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43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44</v>
      </c>
      <c r="H8" s="1"/>
      <c r="I8" s="1"/>
      <c r="J8" s="1"/>
      <c r="K8" s="1"/>
    </row>
    <row r="9" spans="1:13" ht="18.75" x14ac:dyDescent="0.3">
      <c r="A9" s="3"/>
      <c r="B9" s="1"/>
      <c r="C9" s="5" t="s">
        <v>51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45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45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0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50</v>
      </c>
      <c r="D222" s="18" t="s">
        <v>47</v>
      </c>
      <c r="E222" s="42">
        <v>6147.9</v>
      </c>
    </row>
    <row r="223" spans="2:13" s="1" customFormat="1" x14ac:dyDescent="0.25">
      <c r="B223" s="15"/>
      <c r="C223" s="41" t="s">
        <v>49</v>
      </c>
      <c r="D223" s="18" t="s">
        <v>47</v>
      </c>
      <c r="E223" s="31">
        <v>3504</v>
      </c>
      <c r="M223" s="1" t="s">
        <v>22</v>
      </c>
    </row>
    <row r="224" spans="2:13" s="1" customFormat="1" x14ac:dyDescent="0.25">
      <c r="B224" s="15"/>
      <c r="C224" s="41" t="s">
        <v>52</v>
      </c>
      <c r="D224" s="18" t="s">
        <v>47</v>
      </c>
      <c r="E224" s="31">
        <v>88176</v>
      </c>
    </row>
    <row r="225" spans="2:6" s="1" customFormat="1" x14ac:dyDescent="0.25">
      <c r="B225" s="15" t="s">
        <v>42</v>
      </c>
      <c r="C225" s="41" t="s">
        <v>49</v>
      </c>
      <c r="D225" s="18" t="s">
        <v>47</v>
      </c>
      <c r="E225" s="31">
        <v>3528</v>
      </c>
      <c r="F225" s="53"/>
    </row>
    <row r="226" spans="2:6" s="1" customFormat="1" x14ac:dyDescent="0.25">
      <c r="B226" s="15" t="s">
        <v>23</v>
      </c>
      <c r="C226" s="41" t="s">
        <v>49</v>
      </c>
      <c r="D226" s="18" t="s">
        <v>47</v>
      </c>
      <c r="E226" s="31">
        <v>154080</v>
      </c>
      <c r="F226" s="53"/>
    </row>
    <row r="227" spans="2:6" s="1" customFormat="1" x14ac:dyDescent="0.25">
      <c r="B227" s="15" t="s">
        <v>10</v>
      </c>
      <c r="C227" s="41" t="s">
        <v>53</v>
      </c>
      <c r="D227" s="18" t="s">
        <v>54</v>
      </c>
      <c r="E227" s="31">
        <v>47760</v>
      </c>
      <c r="F227" s="53"/>
    </row>
    <row r="228" spans="2:6" s="1" customFormat="1" x14ac:dyDescent="0.25">
      <c r="B228" s="15" t="s">
        <v>24</v>
      </c>
      <c r="C228" s="41" t="s">
        <v>55</v>
      </c>
      <c r="D228" s="18" t="s">
        <v>47</v>
      </c>
      <c r="E228" s="31">
        <v>28600</v>
      </c>
    </row>
    <row r="229" spans="2:6" s="1" customFormat="1" x14ac:dyDescent="0.25">
      <c r="B229" s="15"/>
      <c r="C229" s="41" t="s">
        <v>48</v>
      </c>
      <c r="D229" s="18" t="s">
        <v>47</v>
      </c>
      <c r="E229" s="31">
        <v>364200</v>
      </c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695995.9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/>
      <c r="D313" s="35"/>
      <c r="E313" s="31"/>
    </row>
    <row r="314" spans="2:8" x14ac:dyDescent="0.25">
      <c r="B314" s="15"/>
      <c r="C314" s="21"/>
      <c r="D314" s="18"/>
      <c r="E314" s="35"/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0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/>
      <c r="D346" s="18"/>
      <c r="E346" s="35"/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/>
      <c r="D350" s="18"/>
      <c r="E350" s="35"/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0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56</v>
      </c>
      <c r="D397" s="18" t="s">
        <v>57</v>
      </c>
      <c r="E397" s="35">
        <v>434513.2</v>
      </c>
    </row>
    <row r="398" spans="2:14" s="1" customFormat="1" x14ac:dyDescent="0.25">
      <c r="B398" s="38" t="s">
        <v>26</v>
      </c>
      <c r="C398" s="18" t="s">
        <v>58</v>
      </c>
      <c r="D398" s="35" t="s">
        <v>61</v>
      </c>
      <c r="E398" s="35">
        <v>633600</v>
      </c>
    </row>
    <row r="399" spans="2:14" s="1" customFormat="1" x14ac:dyDescent="0.25">
      <c r="B399" s="38" t="s">
        <v>27</v>
      </c>
      <c r="C399" s="18" t="s">
        <v>58</v>
      </c>
      <c r="D399" s="18" t="s">
        <v>61</v>
      </c>
      <c r="E399" s="35">
        <v>579975</v>
      </c>
    </row>
    <row r="400" spans="2:14" s="1" customFormat="1" x14ac:dyDescent="0.25">
      <c r="B400" s="38"/>
      <c r="C400" s="18" t="s">
        <v>56</v>
      </c>
      <c r="D400" s="18" t="s">
        <v>57</v>
      </c>
      <c r="E400" s="35">
        <v>4464152</v>
      </c>
    </row>
    <row r="401" spans="2:14" s="1" customFormat="1" x14ac:dyDescent="0.25">
      <c r="B401" s="38"/>
      <c r="C401" s="18" t="s">
        <v>59</v>
      </c>
      <c r="D401" s="18" t="s">
        <v>60</v>
      </c>
      <c r="E401" s="35">
        <v>1458798</v>
      </c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7571038.2000000002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/>
      <c r="D431" s="18"/>
      <c r="E431" s="3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s="1" customFormat="1" x14ac:dyDescent="0.25">
      <c r="B439" s="27"/>
      <c r="C439" s="18"/>
      <c r="D439" s="18"/>
      <c r="E439" s="31"/>
    </row>
    <row r="440" spans="2:5" s="1" customFormat="1" x14ac:dyDescent="0.25">
      <c r="B440" s="24"/>
      <c r="C440" s="25"/>
      <c r="D440" s="25"/>
      <c r="E440" s="31"/>
    </row>
    <row r="441" spans="2:5" s="1" customFormat="1" x14ac:dyDescent="0.25">
      <c r="B441" s="27"/>
      <c r="C441" s="18"/>
      <c r="D441" s="18"/>
      <c r="E441" s="31"/>
    </row>
    <row r="442" spans="2:5" s="1" customFormat="1" x14ac:dyDescent="0.25">
      <c r="B442" s="27"/>
      <c r="C442" s="18"/>
      <c r="D442" s="18"/>
      <c r="E442" s="31"/>
    </row>
    <row r="443" spans="2:5" x14ac:dyDescent="0.25">
      <c r="B443" s="27"/>
      <c r="C443" s="25"/>
      <c r="D443" s="25"/>
      <c r="E443" s="31"/>
    </row>
    <row r="444" spans="2:5" ht="16.5" thickBot="1" x14ac:dyDescent="0.3">
      <c r="B444" s="24"/>
      <c r="C444" s="25"/>
      <c r="D444" s="25"/>
      <c r="E444" s="31"/>
    </row>
    <row r="445" spans="2:5" ht="16.5" thickBot="1" x14ac:dyDescent="0.3">
      <c r="B445" s="10" t="s">
        <v>12</v>
      </c>
      <c r="C445" s="1"/>
      <c r="D445" s="1"/>
      <c r="E445" s="32">
        <f>SUM(E431:E444)</f>
        <v>0</v>
      </c>
    </row>
    <row r="446" spans="2:5" ht="15" x14ac:dyDescent="0.25">
      <c r="B446" s="1"/>
      <c r="C446" s="1"/>
      <c r="D446" s="1"/>
      <c r="E446" s="11"/>
    </row>
    <row r="447" spans="2:5" thickBot="1" x14ac:dyDescent="0.3">
      <c r="B447" s="1"/>
      <c r="C447" s="1"/>
      <c r="D447" s="1"/>
      <c r="E447" s="11"/>
    </row>
    <row r="448" spans="2:5" x14ac:dyDescent="0.25">
      <c r="B448" s="46"/>
      <c r="C448" s="19" t="s">
        <v>5</v>
      </c>
      <c r="D448" s="19" t="s">
        <v>6</v>
      </c>
      <c r="E448" s="30" t="s">
        <v>7</v>
      </c>
    </row>
    <row r="449" spans="2:5" x14ac:dyDescent="0.25">
      <c r="B449" s="52" t="s">
        <v>39</v>
      </c>
      <c r="C449" s="21"/>
      <c r="D449" s="18"/>
      <c r="E449" s="35"/>
    </row>
    <row r="450" spans="2:5" x14ac:dyDescent="0.25">
      <c r="B450" s="52" t="s">
        <v>40</v>
      </c>
      <c r="C450" s="21"/>
      <c r="D450" s="18"/>
      <c r="E450" s="35"/>
    </row>
    <row r="451" spans="2:5" x14ac:dyDescent="0.25">
      <c r="B451" s="52" t="s">
        <v>41</v>
      </c>
      <c r="C451" s="21"/>
      <c r="D451" s="18"/>
      <c r="E451" s="35"/>
    </row>
    <row r="452" spans="2:5" ht="16.5" thickBot="1" x14ac:dyDescent="0.3">
      <c r="B452" s="47"/>
      <c r="C452" s="21"/>
      <c r="D452" s="18"/>
      <c r="E452" s="49"/>
    </row>
    <row r="453" spans="2:5" ht="16.5" thickBot="1" x14ac:dyDescent="0.3">
      <c r="B453" s="48"/>
      <c r="C453" s="21"/>
      <c r="D453" s="50"/>
      <c r="E453" s="51">
        <f>+E452+E451+E450+E449</f>
        <v>0</v>
      </c>
    </row>
    <row r="454" spans="2:5" ht="15" x14ac:dyDescent="0.25">
      <c r="B454" s="1"/>
      <c r="C454" s="1"/>
      <c r="D454" s="1"/>
      <c r="E454" s="11"/>
    </row>
    <row r="455" spans="2:5" ht="15" x14ac:dyDescent="0.25">
      <c r="B455" s="1"/>
      <c r="C455" s="1"/>
      <c r="D455" s="1"/>
      <c r="E455" s="11"/>
    </row>
    <row r="456" spans="2:5" ht="16.5" thickBot="1" x14ac:dyDescent="0.3">
      <c r="B456" s="1"/>
      <c r="C456" s="1"/>
      <c r="D456" s="1"/>
    </row>
    <row r="457" spans="2:5" ht="16.5" thickBot="1" x14ac:dyDescent="0.3">
      <c r="B457" s="10" t="s">
        <v>18</v>
      </c>
      <c r="C457" s="1"/>
      <c r="D457" s="1"/>
      <c r="E457" s="34">
        <f>+E453+E445+E427+E414+E393+E384+E373+E360+E339+E309+E219</f>
        <v>8267034.1000000006</v>
      </c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651" spans="6:6" x14ac:dyDescent="0.25">
      <c r="F651" s="1"/>
    </row>
    <row r="653" spans="6:6" x14ac:dyDescent="0.25">
      <c r="F653" s="1"/>
    </row>
    <row r="654" spans="6:6" x14ac:dyDescent="0.25">
      <c r="F654" s="1"/>
    </row>
    <row r="659" spans="6:6" x14ac:dyDescent="0.25">
      <c r="F659" s="1"/>
    </row>
    <row r="660" spans="6:6" x14ac:dyDescent="0.25">
      <c r="F660" s="1"/>
    </row>
    <row r="661" spans="6:6" x14ac:dyDescent="0.25">
      <c r="F661" s="1"/>
    </row>
    <row r="662" spans="6:6" x14ac:dyDescent="0.25">
      <c r="F662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869" spans="9:9" x14ac:dyDescent="0.25">
      <c r="I869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2025-04-08T12:23:38Z</dcterms:modified>
</cp:coreProperties>
</file>