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2" i="1" l="1"/>
  <c r="E135" i="1"/>
  <c r="E118" i="1"/>
  <c r="E100" i="1"/>
  <c r="E205" i="1" l="1"/>
  <c r="E192" i="1" l="1"/>
  <c r="E148" i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<sst xmlns="http://schemas.openxmlformats.org/spreadsheetml/2006/main" count="194" uniqueCount="51">
  <si>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</si>
  <si>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</si>
  <si>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</si>
  <si>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</si>
  <si>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</si>
  <si>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</si>
  <si>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</si>
  <si>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</si>
  <si>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</si>
  <si>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</si>
  <si>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</si>
  <si>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</si>
  <si>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</si>
  <si>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</si>
  <si>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</si>
  <si>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</si>
  <si>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</si>
  <si>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</si>
  <si>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</si>
  <si>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</si>
  <si>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</si>
  <si>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</si>
  <si>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</si>
  <si>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</si>
  <si>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</si>
  <si>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</si>
  <si>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</si>
  <si>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</si>
  <si>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</si>
  <si>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</si>
  <si>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</si>
  <si>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КПП 080</t>
  </si>
  <si>
    <t>Материјал</t>
  </si>
  <si>
    <t>за дијализу</t>
  </si>
  <si>
    <t>Датум уноса 06.04.2022.</t>
  </si>
  <si>
    <t>на дан 05.04.2022.год.</t>
  </si>
  <si>
    <t>Екотрејд Бг</t>
  </si>
  <si>
    <t>Вега</t>
  </si>
  <si>
    <t>Ваљево</t>
  </si>
  <si>
    <t>ББраун</t>
  </si>
  <si>
    <t>Медикунион</t>
  </si>
  <si>
    <t>Адок</t>
  </si>
  <si>
    <t>Феникс фарма</t>
  </si>
  <si>
    <t>Фармалогист</t>
  </si>
  <si>
    <t>Београд</t>
  </si>
  <si>
    <t>Беохем -3</t>
  </si>
  <si>
    <t>Ниш</t>
  </si>
  <si>
    <t>Софарма трејдинг</t>
  </si>
  <si>
    <t>Амикус Срб</t>
  </si>
  <si>
    <t>Инофарм</t>
  </si>
  <si>
    <t>Феникс Фарма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</si>
</sst>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0" fillId="0" borderId="9" xfId="0" applyBorder="1"/>
    <xf numFmtId="0" fontId="0" fillId="0" borderId="13" xfId="0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4" fillId="0" borderId="14" xfId="0" applyFont="1" applyBorder="1"/>
    <xf numFmtId="0" fontId="4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16"/>
  <sheetViews>
    <sheetView tabSelected="1" topLeftCell="A204" workbookViewId="0">
      <selection activeCell="G221" sqref="G221:H221"/>
    </sheetView>
  </sheetViews>
  <sheetFormatPr defaultRowHeight="15" x14ac:dyDescent="0.25"/>
  <cols>
    <col min="2" max="2" width="27.140625" customWidth="1"/>
    <col min="3" max="3" width="24" customWidth="1"/>
    <col min="4" max="4" width="15.7109375" customWidth="1"/>
    <col min="5" max="5" width="18.28515625" style="33" customWidth="1"/>
    <col min="7" max="8" width="11.7109375" bestFit="1" customWidth="1"/>
  </cols>
  <sheetData>
    <row r="1" spans="1:11" ht="15.75" x14ac:dyDescent="0.2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 x14ac:dyDescent="0.25">
      <c r="A6" s="2"/>
      <c r="B6" s="5" t="s">
        <v>34</v>
      </c>
      <c r="C6" s="1"/>
      <c r="D6" s="1"/>
      <c r="F6" s="1"/>
      <c r="G6" s="1"/>
      <c r="H6" s="1"/>
      <c r="I6" s="1"/>
      <c r="J6" s="1"/>
      <c r="K6" s="1"/>
    </row>
    <row r="7" spans="1:11" ht="15.75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 x14ac:dyDescent="0.3">
      <c r="A9" s="3"/>
      <c r="B9" s="1"/>
      <c r="C9" s="5" t="s">
        <v>35</v>
      </c>
      <c r="D9" s="5"/>
      <c r="F9" s="1"/>
      <c r="G9" s="1"/>
      <c r="H9" s="1"/>
      <c r="I9" s="1"/>
      <c r="J9" s="1"/>
      <c r="K9" s="6"/>
    </row>
    <row r="10" spans="1:11" ht="18.75" x14ac:dyDescent="0.3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 x14ac:dyDescent="0.2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 x14ac:dyDescent="0.25">
      <c r="A14" s="1"/>
      <c r="B14" s="17"/>
      <c r="C14" s="30" t="s">
        <v>36</v>
      </c>
      <c r="D14" s="18" t="s">
        <v>46</v>
      </c>
      <c r="E14" s="31">
        <v>11748</v>
      </c>
      <c r="F14" s="1"/>
      <c r="G14" s="1"/>
      <c r="H14" s="1"/>
      <c r="I14" s="1"/>
      <c r="J14" s="1"/>
      <c r="K14" s="1"/>
    </row>
    <row r="15" spans="1:11" ht="15.75" x14ac:dyDescent="0.25">
      <c r="A15" s="1"/>
      <c r="B15" s="17"/>
      <c r="C15" s="30" t="s">
        <v>37</v>
      </c>
      <c r="D15" s="18" t="s">
        <v>38</v>
      </c>
      <c r="E15" s="31">
        <v>646579.56000000006</v>
      </c>
      <c r="F15" s="1"/>
      <c r="G15" s="1"/>
      <c r="H15" s="1"/>
      <c r="I15" s="1"/>
      <c r="J15" s="1"/>
      <c r="K15" s="1"/>
    </row>
    <row r="16" spans="1:11" ht="15.75" x14ac:dyDescent="0.25">
      <c r="A16" s="1"/>
      <c r="B16" s="17"/>
      <c r="C16" s="30" t="s">
        <v>36</v>
      </c>
      <c r="D16" s="18" t="s">
        <v>46</v>
      </c>
      <c r="E16" s="31">
        <v>96525</v>
      </c>
      <c r="F16" s="1"/>
      <c r="G16" s="1"/>
      <c r="H16" s="1"/>
      <c r="I16" s="1"/>
      <c r="J16" s="1"/>
      <c r="K16" s="1"/>
    </row>
    <row r="17" spans="2:10" ht="15.75" x14ac:dyDescent="0.25">
      <c r="B17" s="17" t="s">
        <v>8</v>
      </c>
      <c r="C17" s="30" t="s">
        <v>39</v>
      </c>
      <c r="D17" s="18" t="s">
        <v>44</v>
      </c>
      <c r="E17" s="31">
        <v>121000</v>
      </c>
    </row>
    <row r="18" spans="2:10" ht="15.75" x14ac:dyDescent="0.25">
      <c r="B18" s="17" t="s">
        <v>9</v>
      </c>
      <c r="C18" s="30" t="s">
        <v>40</v>
      </c>
      <c r="D18" s="18" t="s">
        <v>44</v>
      </c>
      <c r="E18" s="31">
        <v>22884.400000000001</v>
      </c>
      <c r="J18" s="2"/>
    </row>
    <row r="19" spans="2:10" ht="15.75" x14ac:dyDescent="0.25">
      <c r="B19" s="17" t="s">
        <v>10</v>
      </c>
      <c r="C19" s="30" t="s">
        <v>41</v>
      </c>
      <c r="D19" s="18" t="s">
        <v>44</v>
      </c>
      <c r="E19" s="31">
        <v>130189.4</v>
      </c>
    </row>
    <row r="20" spans="2:10" ht="15.75" x14ac:dyDescent="0.25">
      <c r="B20" s="17" t="s">
        <v>11</v>
      </c>
      <c r="C20" s="30" t="s">
        <v>42</v>
      </c>
      <c r="D20" s="18" t="s">
        <v>44</v>
      </c>
      <c r="E20" s="31">
        <v>249381</v>
      </c>
    </row>
    <row r="21" spans="2:10" ht="15.75" x14ac:dyDescent="0.25">
      <c r="B21" s="17"/>
      <c r="C21" s="30" t="s">
        <v>42</v>
      </c>
      <c r="D21" s="18" t="s">
        <v>44</v>
      </c>
      <c r="E21" s="31">
        <v>1033180.5</v>
      </c>
    </row>
    <row r="22" spans="2:10" ht="15.75" x14ac:dyDescent="0.25">
      <c r="B22" s="17"/>
      <c r="C22" s="30" t="s">
        <v>39</v>
      </c>
      <c r="D22" s="18" t="s">
        <v>44</v>
      </c>
      <c r="E22" s="31">
        <v>121000</v>
      </c>
    </row>
    <row r="23" spans="2:10" ht="15.75" x14ac:dyDescent="0.25">
      <c r="B23" s="17"/>
      <c r="C23" s="30" t="s">
        <v>43</v>
      </c>
      <c r="D23" s="18" t="s">
        <v>44</v>
      </c>
      <c r="E23" s="31">
        <v>168141.6</v>
      </c>
    </row>
    <row r="24" spans="2:10" ht="15.75" x14ac:dyDescent="0.25">
      <c r="B24" s="17"/>
      <c r="C24" s="30" t="s">
        <v>43</v>
      </c>
      <c r="D24" s="18" t="s">
        <v>44</v>
      </c>
      <c r="E24" s="31">
        <v>321861.01</v>
      </c>
    </row>
    <row r="25" spans="2:10" s="1" customFormat="1" ht="15.75" x14ac:dyDescent="0.25">
      <c r="B25" s="17"/>
      <c r="C25" s="30" t="s">
        <v>42</v>
      </c>
      <c r="D25" s="18" t="s">
        <v>44</v>
      </c>
      <c r="E25" s="31">
        <v>28987.200000000001</v>
      </c>
    </row>
    <row r="26" spans="2:10" s="1" customFormat="1" ht="15.75" x14ac:dyDescent="0.25">
      <c r="B26" s="17"/>
      <c r="C26" s="30" t="s">
        <v>42</v>
      </c>
      <c r="D26" s="18" t="s">
        <v>44</v>
      </c>
      <c r="E26" s="31">
        <v>591849.5</v>
      </c>
    </row>
    <row r="27" spans="2:10" s="1" customFormat="1" ht="15.75" x14ac:dyDescent="0.25">
      <c r="B27" s="17"/>
      <c r="C27" s="30" t="s">
        <v>42</v>
      </c>
      <c r="D27" s="18" t="s">
        <v>44</v>
      </c>
      <c r="E27" s="31">
        <v>76635.899999999994</v>
      </c>
    </row>
    <row r="28" spans="2:10" ht="15.75" x14ac:dyDescent="0.25">
      <c r="B28" s="17"/>
      <c r="C28" s="30" t="s">
        <v>42</v>
      </c>
      <c r="D28" s="18" t="s">
        <v>44</v>
      </c>
      <c r="E28" s="31">
        <v>430155</v>
      </c>
    </row>
    <row r="29" spans="2:10" ht="15.75" x14ac:dyDescent="0.25">
      <c r="B29" s="17"/>
      <c r="C29" s="30" t="s">
        <v>42</v>
      </c>
      <c r="D29" s="18" t="s">
        <v>44</v>
      </c>
      <c r="E29" s="31">
        <v>87714</v>
      </c>
    </row>
    <row r="30" spans="2:10" ht="15.75" x14ac:dyDescent="0.25">
      <c r="B30" s="17"/>
      <c r="C30" s="30" t="s">
        <v>42</v>
      </c>
      <c r="D30" s="18" t="s">
        <v>44</v>
      </c>
      <c r="E30" s="31">
        <v>19155.18</v>
      </c>
    </row>
    <row r="31" spans="2:10" ht="15.75" x14ac:dyDescent="0.25">
      <c r="B31" s="17"/>
      <c r="C31" s="30" t="s">
        <v>42</v>
      </c>
      <c r="D31" s="18" t="s">
        <v>44</v>
      </c>
      <c r="E31" s="31">
        <v>25580.5</v>
      </c>
    </row>
    <row r="32" spans="2:10" ht="15.75" x14ac:dyDescent="0.25">
      <c r="B32" s="17"/>
      <c r="C32" s="30" t="s">
        <v>42</v>
      </c>
      <c r="D32" s="18" t="s">
        <v>44</v>
      </c>
      <c r="E32" s="35">
        <v>910.91</v>
      </c>
    </row>
    <row r="33" spans="2:5" s="1" customFormat="1" ht="15.75" x14ac:dyDescent="0.25">
      <c r="B33" s="17"/>
      <c r="C33" s="30" t="s">
        <v>45</v>
      </c>
      <c r="D33" s="18" t="s">
        <v>44</v>
      </c>
      <c r="E33" s="35">
        <v>997975</v>
      </c>
    </row>
    <row r="34" spans="2:5" s="1" customFormat="1" ht="15.75" x14ac:dyDescent="0.25">
      <c r="B34" s="17"/>
      <c r="C34" s="30" t="s">
        <v>48</v>
      </c>
      <c r="D34" s="18" t="s">
        <v>44</v>
      </c>
      <c r="E34" s="35">
        <v>116210.16</v>
      </c>
    </row>
    <row r="35" spans="2:5" s="1" customFormat="1" ht="15.75" x14ac:dyDescent="0.25">
      <c r="B35" s="17"/>
      <c r="C35" s="30" t="s">
        <v>37</v>
      </c>
      <c r="D35" s="18" t="s">
        <v>38</v>
      </c>
      <c r="E35" s="35">
        <v>11561</v>
      </c>
    </row>
    <row r="36" spans="2:5" s="1" customFormat="1" ht="15.75" x14ac:dyDescent="0.25">
      <c r="B36" s="17"/>
      <c r="C36" s="30" t="s">
        <v>37</v>
      </c>
      <c r="D36" s="18" t="s">
        <v>38</v>
      </c>
      <c r="E36" s="35">
        <v>42113.94</v>
      </c>
    </row>
    <row r="37" spans="2:5" s="1" customFormat="1" ht="15.75" x14ac:dyDescent="0.25">
      <c r="B37" s="17"/>
      <c r="C37" s="30" t="s">
        <v>37</v>
      </c>
      <c r="D37" s="18" t="s">
        <v>38</v>
      </c>
      <c r="E37" s="35">
        <v>66112.990000000005</v>
      </c>
    </row>
    <row r="38" spans="2:5" s="1" customFormat="1" ht="15.75" x14ac:dyDescent="0.25">
      <c r="B38" s="17"/>
      <c r="C38" s="30" t="s">
        <v>37</v>
      </c>
      <c r="D38" s="18" t="s">
        <v>38</v>
      </c>
      <c r="E38" s="35">
        <v>17370.87</v>
      </c>
    </row>
    <row r="39" spans="2:5" s="1" customFormat="1" ht="15.75" x14ac:dyDescent="0.25">
      <c r="B39" s="17"/>
      <c r="C39" s="30" t="s">
        <v>37</v>
      </c>
      <c r="D39" s="18" t="s">
        <v>38</v>
      </c>
      <c r="E39" s="35">
        <v>8650.4</v>
      </c>
    </row>
    <row r="40" spans="2:5" s="1" customFormat="1" ht="15.75" x14ac:dyDescent="0.25">
      <c r="B40" s="17"/>
      <c r="C40" s="30" t="s">
        <v>37</v>
      </c>
      <c r="D40" s="18" t="s">
        <v>38</v>
      </c>
      <c r="E40" s="35">
        <v>145860</v>
      </c>
    </row>
    <row r="41" spans="2:5" s="1" customFormat="1" ht="15.75" x14ac:dyDescent="0.25">
      <c r="B41" s="17"/>
      <c r="C41" s="30" t="s">
        <v>37</v>
      </c>
      <c r="D41" s="18" t="s">
        <v>38</v>
      </c>
      <c r="E41" s="35">
        <v>38590.199999999997</v>
      </c>
    </row>
    <row r="42" spans="2:5" s="1" customFormat="1" ht="15.75" x14ac:dyDescent="0.25">
      <c r="B42" s="17"/>
      <c r="C42" s="30" t="s">
        <v>45</v>
      </c>
      <c r="D42" s="18" t="s">
        <v>44</v>
      </c>
      <c r="E42" s="35">
        <v>798380</v>
      </c>
    </row>
    <row r="43" spans="2:5" s="1" customFormat="1" ht="15.75" x14ac:dyDescent="0.25">
      <c r="B43" s="17"/>
      <c r="C43" s="30" t="s">
        <v>41</v>
      </c>
      <c r="D43" s="18" t="s">
        <v>44</v>
      </c>
      <c r="E43" s="35">
        <v>5201.8999999999996</v>
      </c>
    </row>
    <row r="44" spans="2:5" s="1" customFormat="1" ht="15.75" x14ac:dyDescent="0.25">
      <c r="B44" s="17"/>
      <c r="C44" s="30" t="s">
        <v>43</v>
      </c>
      <c r="D44" s="18" t="s">
        <v>44</v>
      </c>
      <c r="E44" s="35">
        <v>156728</v>
      </c>
    </row>
    <row r="45" spans="2:5" s="1" customFormat="1" ht="15.75" x14ac:dyDescent="0.25">
      <c r="B45" s="17"/>
      <c r="C45" s="30" t="s">
        <v>43</v>
      </c>
      <c r="D45" s="18" t="s">
        <v>44</v>
      </c>
      <c r="E45" s="35">
        <v>18694.5</v>
      </c>
    </row>
    <row r="46" spans="2:5" s="1" customFormat="1" ht="15.75" x14ac:dyDescent="0.25">
      <c r="B46" s="17"/>
      <c r="C46" s="30" t="s">
        <v>43</v>
      </c>
      <c r="D46" s="18" t="s">
        <v>44</v>
      </c>
      <c r="E46" s="35">
        <v>110401.5</v>
      </c>
    </row>
    <row r="47" spans="2:5" s="1" customFormat="1" ht="15.75" x14ac:dyDescent="0.25">
      <c r="B47" s="17"/>
      <c r="C47" s="30" t="s">
        <v>43</v>
      </c>
      <c r="D47" s="18" t="s">
        <v>44</v>
      </c>
      <c r="E47" s="35">
        <v>203253.6</v>
      </c>
    </row>
    <row r="48" spans="2:5" s="1" customFormat="1" ht="15.75" x14ac:dyDescent="0.25">
      <c r="B48" s="17"/>
      <c r="C48" s="30" t="s">
        <v>43</v>
      </c>
      <c r="D48" s="18" t="s">
        <v>44</v>
      </c>
      <c r="E48" s="35">
        <v>1547.7</v>
      </c>
    </row>
    <row r="49" spans="2:5" s="1" customFormat="1" ht="15.75" x14ac:dyDescent="0.25">
      <c r="B49" s="17"/>
      <c r="C49" s="30" t="s">
        <v>43</v>
      </c>
      <c r="D49" s="18" t="s">
        <v>44</v>
      </c>
      <c r="E49" s="35">
        <v>6984.45</v>
      </c>
    </row>
    <row r="50" spans="2:5" s="1" customFormat="1" ht="15.75" x14ac:dyDescent="0.25">
      <c r="B50" s="17"/>
      <c r="C50" s="30" t="s">
        <v>43</v>
      </c>
      <c r="D50" s="18" t="s">
        <v>44</v>
      </c>
      <c r="E50" s="35">
        <v>21072.59</v>
      </c>
    </row>
    <row r="51" spans="2:5" s="1" customFormat="1" ht="15.75" x14ac:dyDescent="0.25">
      <c r="B51" s="17"/>
      <c r="C51" s="30" t="s">
        <v>43</v>
      </c>
      <c r="D51" s="18" t="s">
        <v>44</v>
      </c>
      <c r="E51" s="35">
        <v>104794.8</v>
      </c>
    </row>
    <row r="52" spans="2:5" s="1" customFormat="1" ht="15.75" x14ac:dyDescent="0.25">
      <c r="B52" s="17"/>
      <c r="C52" s="30" t="s">
        <v>43</v>
      </c>
      <c r="D52" s="18" t="s">
        <v>44</v>
      </c>
      <c r="E52" s="35">
        <v>211086.74</v>
      </c>
    </row>
    <row r="53" spans="2:5" s="1" customFormat="1" ht="15.75" x14ac:dyDescent="0.25">
      <c r="B53" s="17"/>
      <c r="C53" s="30" t="s">
        <v>43</v>
      </c>
      <c r="D53" s="18" t="s">
        <v>44</v>
      </c>
      <c r="E53" s="35">
        <v>46142.58</v>
      </c>
    </row>
    <row r="54" spans="2:5" s="1" customFormat="1" ht="15.75" x14ac:dyDescent="0.25">
      <c r="B54" s="17"/>
      <c r="C54" s="18" t="s">
        <v>43</v>
      </c>
      <c r="D54" s="18" t="s">
        <v>44</v>
      </c>
      <c r="E54" s="35">
        <v>7337</v>
      </c>
    </row>
    <row r="55" spans="2:5" s="1" customFormat="1" ht="15.75" x14ac:dyDescent="0.25">
      <c r="B55" s="17"/>
      <c r="C55" s="18" t="s">
        <v>42</v>
      </c>
      <c r="D55" s="18" t="s">
        <v>44</v>
      </c>
      <c r="E55" s="35">
        <v>848316.26</v>
      </c>
    </row>
    <row r="56" spans="2:5" s="1" customFormat="1" ht="15.75" x14ac:dyDescent="0.25">
      <c r="B56" s="17"/>
      <c r="C56" s="18" t="s">
        <v>47</v>
      </c>
      <c r="D56" s="18"/>
      <c r="E56" s="35">
        <v>59832.74</v>
      </c>
    </row>
    <row r="57" spans="2:5" s="1" customFormat="1" ht="15.75" x14ac:dyDescent="0.25">
      <c r="B57" s="17"/>
      <c r="C57" s="18" t="s">
        <v>36</v>
      </c>
      <c r="D57" s="18" t="s">
        <v>46</v>
      </c>
      <c r="E57" s="35">
        <v>10725</v>
      </c>
    </row>
    <row r="58" spans="2:5" s="1" customFormat="1" ht="15.75" x14ac:dyDescent="0.25">
      <c r="B58" s="17"/>
      <c r="C58" s="18" t="s">
        <v>37</v>
      </c>
      <c r="D58" s="18" t="s">
        <v>38</v>
      </c>
      <c r="E58" s="35">
        <v>78457.210000000006</v>
      </c>
    </row>
    <row r="59" spans="2:5" s="1" customFormat="1" ht="15.75" x14ac:dyDescent="0.25">
      <c r="B59" s="17"/>
      <c r="C59" s="18" t="s">
        <v>43</v>
      </c>
      <c r="D59" s="18" t="s">
        <v>44</v>
      </c>
      <c r="E59" s="35">
        <v>19571.75</v>
      </c>
    </row>
    <row r="60" spans="2:5" s="1" customFormat="1" ht="15.75" x14ac:dyDescent="0.25">
      <c r="B60" s="17"/>
      <c r="C60" s="18" t="s">
        <v>43</v>
      </c>
      <c r="D60" s="18" t="s">
        <v>44</v>
      </c>
      <c r="E60" s="35">
        <v>168141.6</v>
      </c>
    </row>
    <row r="61" spans="2:5" s="1" customFormat="1" ht="15.75" x14ac:dyDescent="0.25">
      <c r="B61" s="17"/>
      <c r="C61" s="18" t="s">
        <v>43</v>
      </c>
      <c r="D61" s="18" t="s">
        <v>44</v>
      </c>
      <c r="E61" s="35">
        <v>27274.1</v>
      </c>
    </row>
    <row r="62" spans="2:5" s="1" customFormat="1" ht="15.75" x14ac:dyDescent="0.25">
      <c r="B62" s="17"/>
      <c r="C62" s="18" t="s">
        <v>43</v>
      </c>
      <c r="D62" s="18" t="s">
        <v>44</v>
      </c>
      <c r="E62" s="35">
        <v>17309.599999999999</v>
      </c>
    </row>
    <row r="63" spans="2:5" s="1" customFormat="1" ht="15.75" x14ac:dyDescent="0.25">
      <c r="B63" s="17"/>
      <c r="C63" s="18" t="s">
        <v>43</v>
      </c>
      <c r="D63" s="18" t="s">
        <v>44</v>
      </c>
      <c r="E63" s="35">
        <v>331204.5</v>
      </c>
    </row>
    <row r="64" spans="2:5" s="1" customFormat="1" ht="15.75" x14ac:dyDescent="0.25">
      <c r="B64" s="17"/>
      <c r="C64" s="18" t="s">
        <v>43</v>
      </c>
      <c r="D64" s="18" t="s">
        <v>44</v>
      </c>
      <c r="E64" s="35">
        <v>55735.68</v>
      </c>
    </row>
    <row r="65" spans="2:5" s="1" customFormat="1" ht="15.75" x14ac:dyDescent="0.25">
      <c r="B65" s="17"/>
      <c r="C65" s="18" t="s">
        <v>43</v>
      </c>
      <c r="D65" s="18" t="s">
        <v>44</v>
      </c>
      <c r="E65" s="35">
        <v>4507.8</v>
      </c>
    </row>
    <row r="66" spans="2:5" s="1" customFormat="1" ht="15.75" x14ac:dyDescent="0.25">
      <c r="B66" s="17"/>
      <c r="C66" s="18" t="s">
        <v>43</v>
      </c>
      <c r="D66" s="18" t="s">
        <v>44</v>
      </c>
      <c r="E66" s="35">
        <v>9983.6</v>
      </c>
    </row>
    <row r="67" spans="2:5" s="1" customFormat="1" ht="15.75" x14ac:dyDescent="0.25">
      <c r="B67" s="17"/>
      <c r="C67" s="18"/>
      <c r="D67" s="18"/>
      <c r="E67" s="35"/>
    </row>
    <row r="68" spans="2:5" s="1" customFormat="1" ht="15.75" x14ac:dyDescent="0.25">
      <c r="B68" s="17"/>
      <c r="C68" s="18"/>
      <c r="D68" s="18"/>
      <c r="E68" s="35"/>
    </row>
    <row r="69" spans="2:5" s="1" customFormat="1" ht="15.75" x14ac:dyDescent="0.25">
      <c r="B69" s="17"/>
      <c r="C69" s="18"/>
      <c r="D69" s="18"/>
      <c r="E69" s="35"/>
    </row>
    <row r="70" spans="2:5" s="1" customFormat="1" ht="15.75" x14ac:dyDescent="0.25">
      <c r="B70" s="17"/>
      <c r="C70" s="18"/>
      <c r="D70" s="18"/>
      <c r="E70" s="35"/>
    </row>
    <row r="71" spans="2:5" s="1" customFormat="1" ht="18" customHeight="1" x14ac:dyDescent="0.25">
      <c r="B71" s="17"/>
      <c r="C71" s="18"/>
      <c r="D71" s="18"/>
      <c r="E71" s="35"/>
    </row>
    <row r="72" spans="2:5" s="1" customFormat="1" ht="15.75" x14ac:dyDescent="0.25">
      <c r="B72" s="17"/>
      <c r="C72" s="18"/>
      <c r="D72" s="18"/>
      <c r="E72" s="35"/>
    </row>
    <row r="73" spans="2:5" s="1" customFormat="1" ht="15.75" x14ac:dyDescent="0.25">
      <c r="B73" s="17"/>
      <c r="C73" s="18"/>
      <c r="D73" s="18"/>
      <c r="E73" s="35"/>
    </row>
    <row r="74" spans="2:5" s="1" customFormat="1" ht="15.75" x14ac:dyDescent="0.25">
      <c r="B74" s="17"/>
      <c r="C74" s="18"/>
      <c r="D74" s="18"/>
      <c r="E74" s="35"/>
    </row>
    <row r="75" spans="2:5" s="1" customFormat="1" ht="15.75" x14ac:dyDescent="0.25">
      <c r="B75" s="17"/>
      <c r="C75" s="18"/>
      <c r="D75" s="18"/>
      <c r="E75" s="35"/>
    </row>
    <row r="76" spans="2:5" s="1" customFormat="1" ht="15.75" x14ac:dyDescent="0.25">
      <c r="B76" s="17"/>
      <c r="C76" s="18"/>
      <c r="D76" s="18"/>
      <c r="E76" s="35"/>
    </row>
    <row r="77" spans="2:5" s="1" customFormat="1" ht="15.75" x14ac:dyDescent="0.25">
      <c r="B77" s="17"/>
      <c r="C77" s="18"/>
      <c r="D77" s="18"/>
      <c r="E77" s="35"/>
    </row>
    <row r="78" spans="2:5" s="1" customFormat="1" ht="15.75" x14ac:dyDescent="0.25">
      <c r="B78" s="17"/>
      <c r="C78" s="18"/>
      <c r="D78" s="18"/>
      <c r="E78" s="35"/>
    </row>
    <row r="79" spans="2:5" s="1" customFormat="1" ht="15.75" x14ac:dyDescent="0.25">
      <c r="B79" s="17"/>
      <c r="C79" s="18"/>
      <c r="D79" s="18"/>
      <c r="E79" s="35"/>
    </row>
    <row r="80" spans="2:5" s="1" customFormat="1" ht="15.75" x14ac:dyDescent="0.25">
      <c r="B80" s="17"/>
      <c r="C80" s="18"/>
      <c r="D80" s="18"/>
      <c r="E80" s="35"/>
    </row>
    <row r="81" spans="2:5" s="1" customFormat="1" ht="15.75" x14ac:dyDescent="0.25">
      <c r="B81" s="17"/>
      <c r="C81" s="18"/>
      <c r="D81" s="18"/>
      <c r="E81" s="35"/>
    </row>
    <row r="82" spans="2:5" s="1" customFormat="1" ht="15.75" x14ac:dyDescent="0.25">
      <c r="B82" s="17"/>
      <c r="C82" s="18"/>
      <c r="D82" s="18"/>
      <c r="E82" s="35"/>
    </row>
    <row r="83" spans="2:5" s="1" customFormat="1" ht="15.75" x14ac:dyDescent="0.25">
      <c r="B83" s="17"/>
      <c r="C83" s="18"/>
      <c r="D83" s="18"/>
      <c r="E83" s="35"/>
    </row>
    <row r="84" spans="2:5" s="1" customFormat="1" ht="15.75" x14ac:dyDescent="0.25">
      <c r="B84" s="17"/>
      <c r="C84" s="18"/>
      <c r="D84" s="18"/>
      <c r="E84" s="35"/>
    </row>
    <row r="85" spans="2:5" s="1" customFormat="1" ht="15.75" x14ac:dyDescent="0.25">
      <c r="B85" s="17"/>
      <c r="C85" s="18"/>
      <c r="D85" s="18"/>
      <c r="E85" s="35"/>
    </row>
    <row r="86" spans="2:5" s="1" customFormat="1" ht="15.75" x14ac:dyDescent="0.25">
      <c r="B86" s="17"/>
      <c r="C86" s="18"/>
      <c r="D86" s="18"/>
      <c r="E86" s="35"/>
    </row>
    <row r="87" spans="2:5" s="1" customFormat="1" ht="15.75" x14ac:dyDescent="0.25">
      <c r="B87" s="17"/>
      <c r="C87" s="18"/>
      <c r="D87" s="18"/>
      <c r="E87" s="35"/>
    </row>
    <row r="88" spans="2:5" s="1" customFormat="1" ht="15.75" x14ac:dyDescent="0.25">
      <c r="B88" s="17"/>
      <c r="C88" s="18"/>
      <c r="D88" s="18"/>
      <c r="E88" s="35"/>
    </row>
    <row r="89" spans="2:5" s="1" customFormat="1" ht="15.75" x14ac:dyDescent="0.25">
      <c r="B89" s="17"/>
      <c r="C89" s="18"/>
      <c r="D89" s="18"/>
      <c r="E89" s="35"/>
    </row>
    <row r="90" spans="2:5" s="1" customFormat="1" ht="15.75" x14ac:dyDescent="0.25">
      <c r="B90" s="17"/>
      <c r="C90" s="18"/>
      <c r="D90" s="18"/>
      <c r="E90" s="35"/>
    </row>
    <row r="91" spans="2:5" s="1" customFormat="1" ht="15.75" x14ac:dyDescent="0.25">
      <c r="B91" s="17"/>
      <c r="C91" s="18"/>
      <c r="D91" s="18"/>
      <c r="E91" s="35"/>
    </row>
    <row r="92" spans="2:5" s="1" customFormat="1" ht="15.75" x14ac:dyDescent="0.25">
      <c r="B92" s="17"/>
      <c r="C92" s="18"/>
      <c r="D92" s="18"/>
      <c r="E92" s="35"/>
    </row>
    <row r="93" spans="2:5" s="1" customFormat="1" ht="15.75" x14ac:dyDescent="0.25">
      <c r="B93" s="17"/>
      <c r="C93" s="18"/>
      <c r="D93" s="18"/>
      <c r="E93" s="35"/>
    </row>
    <row r="94" spans="2:5" s="1" customFormat="1" ht="15.75" x14ac:dyDescent="0.25">
      <c r="B94" s="17"/>
      <c r="C94" s="18"/>
      <c r="D94" s="18"/>
      <c r="E94" s="35"/>
    </row>
    <row r="95" spans="2:5" s="1" customFormat="1" ht="15.75" x14ac:dyDescent="0.25">
      <c r="B95" s="17"/>
      <c r="C95" s="18"/>
      <c r="D95" s="18"/>
      <c r="E95" s="35"/>
    </row>
    <row r="96" spans="2:5" s="1" customFormat="1" ht="15.75" x14ac:dyDescent="0.25">
      <c r="B96" s="17"/>
      <c r="C96" s="18"/>
      <c r="D96" s="18"/>
      <c r="E96" s="35"/>
    </row>
    <row r="97" spans="2:7" s="1" customFormat="1" ht="15.75" x14ac:dyDescent="0.25">
      <c r="B97" s="17"/>
      <c r="C97" s="18"/>
      <c r="D97" s="18"/>
      <c r="E97" s="35"/>
    </row>
    <row r="98" spans="2:7" s="1" customFormat="1" ht="15.75" x14ac:dyDescent="0.25">
      <c r="B98" s="17"/>
      <c r="C98" s="18"/>
      <c r="D98" s="18"/>
      <c r="E98" s="35"/>
    </row>
    <row r="99" spans="2:7" ht="16.5" thickBot="1" x14ac:dyDescent="0.3">
      <c r="B99" s="20"/>
      <c r="C99" s="18"/>
      <c r="D99" s="18"/>
      <c r="E99" s="35"/>
    </row>
    <row r="100" spans="2:7" ht="16.5" thickBot="1" x14ac:dyDescent="0.3">
      <c r="B100" s="10" t="s">
        <v>7</v>
      </c>
      <c r="C100" s="1"/>
      <c r="D100" s="1"/>
      <c r="E100" s="36">
        <f>+E14+E15+E16+E17+E18+E19+E20+E21+E22+E23+E24+E25+E26+E27+E28+E29+E30+E31+E32+E33+E34+E35+E36+E37+E38+E39+E40+E41+E42+E43+E44+E45+E46+E47+E48+E49+E50+E51+E52+E53+E54+E55+E56+E57+E58+E59+E60+E61+E62+E63+E64+E65+E66</f>
        <v>8950608.4200000018</v>
      </c>
      <c r="G100" s="11"/>
    </row>
    <row r="101" spans="2:7" x14ac:dyDescent="0.25">
      <c r="B101" s="1"/>
      <c r="C101" s="1"/>
      <c r="D101" s="1"/>
    </row>
    <row r="103" spans="2:7" ht="15.75" thickBot="1" x14ac:dyDescent="0.3">
      <c r="B103" s="1"/>
      <c r="C103" s="1"/>
      <c r="D103" s="1"/>
    </row>
    <row r="104" spans="2:7" ht="15.75" x14ac:dyDescent="0.25">
      <c r="B104" s="14"/>
      <c r="C104" s="22" t="s">
        <v>4</v>
      </c>
      <c r="D104" s="19" t="s">
        <v>5</v>
      </c>
      <c r="E104" s="34" t="s">
        <v>6</v>
      </c>
    </row>
    <row r="105" spans="2:7" ht="15.75" x14ac:dyDescent="0.25">
      <c r="B105" s="15"/>
      <c r="C105" s="21" t="s">
        <v>43</v>
      </c>
      <c r="D105" s="18" t="s">
        <v>44</v>
      </c>
      <c r="E105" s="35">
        <v>3232.08</v>
      </c>
    </row>
    <row r="106" spans="2:7" ht="15.75" x14ac:dyDescent="0.25">
      <c r="B106" s="15"/>
      <c r="C106" s="21" t="s">
        <v>43</v>
      </c>
      <c r="D106" s="18" t="s">
        <v>44</v>
      </c>
      <c r="E106" s="35">
        <v>106694.17</v>
      </c>
    </row>
    <row r="107" spans="2:7" ht="15.75" x14ac:dyDescent="0.25">
      <c r="B107" s="15" t="s">
        <v>12</v>
      </c>
      <c r="C107" s="21" t="s">
        <v>49</v>
      </c>
      <c r="D107" s="18" t="s">
        <v>44</v>
      </c>
      <c r="E107" s="35">
        <v>22113.41</v>
      </c>
    </row>
    <row r="108" spans="2:7" ht="15.75" x14ac:dyDescent="0.25">
      <c r="B108" s="15" t="s">
        <v>13</v>
      </c>
      <c r="C108" s="21" t="s">
        <v>41</v>
      </c>
      <c r="D108" s="18" t="s">
        <v>44</v>
      </c>
      <c r="E108" s="35">
        <v>310200</v>
      </c>
    </row>
    <row r="109" spans="2:7" ht="15.75" x14ac:dyDescent="0.25">
      <c r="B109" s="17"/>
      <c r="C109" s="21" t="s">
        <v>43</v>
      </c>
      <c r="D109" s="18" t="s">
        <v>44</v>
      </c>
      <c r="E109" s="35">
        <v>185190.72</v>
      </c>
    </row>
    <row r="110" spans="2:7" ht="15.75" x14ac:dyDescent="0.25">
      <c r="B110" s="15"/>
      <c r="C110" s="21" t="s">
        <v>48</v>
      </c>
      <c r="D110" s="18" t="s">
        <v>44</v>
      </c>
      <c r="E110" s="35">
        <v>29040</v>
      </c>
    </row>
    <row r="111" spans="2:7" ht="15.75" x14ac:dyDescent="0.25">
      <c r="B111" s="15"/>
      <c r="C111" s="21" t="s">
        <v>48</v>
      </c>
      <c r="D111" s="18" t="s">
        <v>44</v>
      </c>
      <c r="E111" s="35">
        <v>60276.92</v>
      </c>
    </row>
    <row r="112" spans="2:7" ht="15.75" x14ac:dyDescent="0.25">
      <c r="B112" s="15"/>
      <c r="C112" s="21" t="s">
        <v>48</v>
      </c>
      <c r="D112" s="18" t="s">
        <v>44</v>
      </c>
      <c r="E112" s="35">
        <v>20674.5</v>
      </c>
    </row>
    <row r="113" spans="2:12" s="1" customFormat="1" ht="15.75" x14ac:dyDescent="0.25">
      <c r="B113" s="15"/>
      <c r="C113" s="21"/>
      <c r="D113" s="18"/>
      <c r="E113" s="35"/>
    </row>
    <row r="114" spans="2:12" s="1" customFormat="1" ht="15.75" x14ac:dyDescent="0.25">
      <c r="B114" s="15"/>
      <c r="C114" s="21"/>
      <c r="D114" s="18"/>
      <c r="E114" s="35"/>
    </row>
    <row r="115" spans="2:12" s="1" customFormat="1" ht="15.75" x14ac:dyDescent="0.25">
      <c r="B115" s="15"/>
      <c r="C115" s="21"/>
      <c r="D115" s="18"/>
      <c r="E115" s="35"/>
    </row>
    <row r="116" spans="2:12" ht="15.75" x14ac:dyDescent="0.25">
      <c r="B116" s="15"/>
      <c r="C116" s="21"/>
      <c r="D116" s="18"/>
      <c r="E116" s="35"/>
    </row>
    <row r="117" spans="2:12" ht="16.5" thickBot="1" x14ac:dyDescent="0.3">
      <c r="B117" s="23"/>
      <c r="C117" s="21"/>
      <c r="D117" s="18"/>
      <c r="E117" s="35"/>
    </row>
    <row r="118" spans="2:12" ht="16.5" thickBot="1" x14ac:dyDescent="0.3">
      <c r="B118" s="10" t="s">
        <v>7</v>
      </c>
      <c r="C118" s="1"/>
      <c r="D118" s="1"/>
      <c r="E118" s="36">
        <f>+E105+E106+E107+E108+E109+E110+E111+E112</f>
        <v>737421.8</v>
      </c>
      <c r="H118" s="11"/>
    </row>
    <row r="121" spans="2:12" x14ac:dyDescent="0.25">
      <c r="F121" s="1"/>
      <c r="G121" s="1"/>
      <c r="H121" s="1"/>
      <c r="I121" s="1"/>
      <c r="J121" s="1"/>
      <c r="K121" s="1"/>
      <c r="L121" s="1"/>
    </row>
    <row r="122" spans="2:12" x14ac:dyDescent="0.25">
      <c r="F122" s="1"/>
      <c r="G122" s="1"/>
      <c r="H122" s="1"/>
      <c r="I122" s="1"/>
      <c r="J122" s="1"/>
      <c r="K122" s="1"/>
      <c r="L122" s="1"/>
    </row>
    <row r="123" spans="2:12" ht="15.75" thickBot="1" x14ac:dyDescent="0.3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 x14ac:dyDescent="0.2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 x14ac:dyDescent="0.25">
      <c r="B125" s="17"/>
      <c r="C125" s="18" t="s">
        <v>48</v>
      </c>
      <c r="D125" s="18" t="s">
        <v>44</v>
      </c>
      <c r="E125" s="35">
        <v>588555</v>
      </c>
      <c r="F125" s="1"/>
      <c r="G125" s="1"/>
      <c r="H125" s="1"/>
      <c r="I125" s="1"/>
      <c r="J125" s="1"/>
      <c r="K125" s="1"/>
      <c r="L125" s="11"/>
    </row>
    <row r="126" spans="2:12" ht="15.75" x14ac:dyDescent="0.25">
      <c r="B126" s="17" t="s">
        <v>15</v>
      </c>
      <c r="C126" s="18" t="s">
        <v>50</v>
      </c>
      <c r="D126" s="18" t="s">
        <v>44</v>
      </c>
      <c r="E126" s="35">
        <v>49711.199999999997</v>
      </c>
      <c r="F126" s="1"/>
      <c r="G126" s="1"/>
      <c r="H126" s="1"/>
      <c r="I126" s="1"/>
      <c r="J126" s="1"/>
      <c r="K126" s="1"/>
      <c r="L126" s="1"/>
    </row>
    <row r="127" spans="2:12" ht="15.75" x14ac:dyDescent="0.25">
      <c r="B127" s="17" t="s">
        <v>16</v>
      </c>
      <c r="C127" s="18" t="s">
        <v>50</v>
      </c>
      <c r="D127" s="18" t="s">
        <v>44</v>
      </c>
      <c r="E127" s="35">
        <v>437613.66</v>
      </c>
      <c r="F127" s="1"/>
      <c r="G127" s="1"/>
      <c r="H127" s="1"/>
      <c r="I127" s="1"/>
      <c r="J127" s="1"/>
      <c r="K127" s="1"/>
      <c r="L127" s="1"/>
    </row>
    <row r="128" spans="2:12" ht="15.75" x14ac:dyDescent="0.2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 x14ac:dyDescent="0.2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 x14ac:dyDescent="0.2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 x14ac:dyDescent="0.25">
      <c r="B131" s="17"/>
      <c r="C131" s="18"/>
      <c r="D131" s="18"/>
      <c r="E131" s="35"/>
    </row>
    <row r="132" spans="2:12" s="1" customFormat="1" ht="15.75" x14ac:dyDescent="0.25">
      <c r="B132" s="17"/>
      <c r="C132" s="18"/>
      <c r="D132" s="18"/>
      <c r="E132" s="35"/>
    </row>
    <row r="133" spans="2:12" s="1" customFormat="1" ht="15.75" x14ac:dyDescent="0.25">
      <c r="B133" s="17"/>
      <c r="C133" s="18"/>
      <c r="D133" s="18"/>
      <c r="E133" s="35"/>
    </row>
    <row r="134" spans="2:12" ht="16.5" thickBot="1" x14ac:dyDescent="0.3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 x14ac:dyDescent="0.3">
      <c r="B135" s="10" t="s">
        <v>7</v>
      </c>
      <c r="C135" s="1"/>
      <c r="D135" s="1"/>
      <c r="E135" s="36">
        <f>+E125+E126+E127</f>
        <v>1075879.8599999999</v>
      </c>
      <c r="F135" s="1"/>
      <c r="G135" s="1"/>
      <c r="H135" s="1"/>
      <c r="I135" s="1"/>
      <c r="J135" s="1"/>
      <c r="K135" s="1"/>
      <c r="L135" s="1"/>
    </row>
    <row r="136" spans="2:12" x14ac:dyDescent="0.25">
      <c r="F136" s="1"/>
      <c r="G136" s="1"/>
      <c r="H136" s="1"/>
      <c r="I136" s="1"/>
      <c r="J136" s="1"/>
      <c r="K136" s="1"/>
      <c r="L136" s="1"/>
    </row>
    <row r="137" spans="2:12" ht="15.75" thickBot="1" x14ac:dyDescent="0.3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 x14ac:dyDescent="0.25">
      <c r="B138" s="16"/>
      <c r="C138" s="19" t="s">
        <v>4</v>
      </c>
      <c r="D138" s="19" t="s">
        <v>5</v>
      </c>
      <c r="E138" s="34" t="s">
        <v>6</v>
      </c>
    </row>
    <row r="139" spans="2:12" ht="15.75" x14ac:dyDescent="0.25">
      <c r="B139" s="17"/>
      <c r="C139" s="18" t="s">
        <v>50</v>
      </c>
      <c r="D139" s="18" t="s">
        <v>44</v>
      </c>
      <c r="E139" s="35">
        <v>294800</v>
      </c>
      <c r="F139" s="1"/>
      <c r="G139" s="1"/>
      <c r="H139" s="1"/>
      <c r="I139" s="1"/>
      <c r="J139" s="1"/>
      <c r="K139" s="1"/>
    </row>
    <row r="140" spans="2:12" ht="15.75" x14ac:dyDescent="0.2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 x14ac:dyDescent="0.2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 x14ac:dyDescent="0.2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 x14ac:dyDescent="0.2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 x14ac:dyDescent="0.2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 x14ac:dyDescent="0.2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 x14ac:dyDescent="0.2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 x14ac:dyDescent="0.3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 x14ac:dyDescent="0.3">
      <c r="B148" s="10" t="s">
        <v>7</v>
      </c>
      <c r="C148" s="1"/>
      <c r="D148" s="1"/>
      <c r="E148" s="36">
        <f>SUM(E139:E147)</f>
        <v>294800</v>
      </c>
      <c r="F148" s="1"/>
      <c r="G148" s="1"/>
      <c r="H148" s="1"/>
      <c r="I148" s="1"/>
      <c r="J148" s="1"/>
      <c r="K148" s="1"/>
    </row>
    <row r="149" spans="2:11" x14ac:dyDescent="0.25">
      <c r="F149" s="1"/>
      <c r="G149" s="1"/>
      <c r="H149" s="1"/>
      <c r="I149" s="1"/>
      <c r="J149" s="1"/>
      <c r="K149" s="1"/>
    </row>
    <row r="150" spans="2:11" s="1" customFormat="1" ht="15.75" thickBot="1" x14ac:dyDescent="0.3">
      <c r="E150" s="33"/>
    </row>
    <row r="151" spans="2:11" s="1" customFormat="1" ht="15.75" x14ac:dyDescent="0.2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 x14ac:dyDescent="0.25">
      <c r="B152" s="27" t="s">
        <v>22</v>
      </c>
      <c r="C152" s="18"/>
      <c r="D152" s="18"/>
      <c r="E152" s="35"/>
    </row>
    <row r="153" spans="2:11" s="1" customFormat="1" ht="15.75" x14ac:dyDescent="0.25">
      <c r="B153" s="27"/>
      <c r="C153" s="18"/>
      <c r="D153" s="18"/>
      <c r="E153" s="35"/>
    </row>
    <row r="154" spans="2:11" s="1" customFormat="1" ht="15.75" x14ac:dyDescent="0.25">
      <c r="B154" s="27"/>
      <c r="C154" s="18"/>
      <c r="D154" s="18"/>
      <c r="E154" s="35"/>
    </row>
    <row r="155" spans="2:11" s="1" customFormat="1" ht="15.75" x14ac:dyDescent="0.25">
      <c r="B155" s="27"/>
      <c r="C155" s="18"/>
      <c r="D155" s="18"/>
      <c r="E155" s="35"/>
    </row>
    <row r="156" spans="2:11" s="1" customFormat="1" ht="15.75" x14ac:dyDescent="0.25">
      <c r="B156" s="27" t="s">
        <v>20</v>
      </c>
      <c r="C156" s="18"/>
      <c r="D156" s="18"/>
      <c r="E156" s="37"/>
    </row>
    <row r="157" spans="2:11" s="1" customFormat="1" ht="15.75" x14ac:dyDescent="0.25">
      <c r="B157" s="27"/>
      <c r="C157" s="25"/>
      <c r="D157" s="25"/>
      <c r="E157" s="37"/>
    </row>
    <row r="158" spans="2:11" s="1" customFormat="1" ht="15.75" thickBot="1" x14ac:dyDescent="0.3">
      <c r="B158" s="24"/>
      <c r="C158" s="25"/>
      <c r="D158" s="25"/>
      <c r="E158" s="37"/>
    </row>
    <row r="159" spans="2:11" s="1" customFormat="1" ht="16.5" thickBot="1" x14ac:dyDescent="0.3">
      <c r="B159" s="10" t="s">
        <v>7</v>
      </c>
      <c r="E159" s="36">
        <v>0</v>
      </c>
    </row>
    <row r="160" spans="2:11" x14ac:dyDescent="0.25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 x14ac:dyDescent="0.3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 x14ac:dyDescent="0.2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 x14ac:dyDescent="0.2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 x14ac:dyDescent="0.2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 x14ac:dyDescent="0.2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 x14ac:dyDescent="0.2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 x14ac:dyDescent="0.3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 x14ac:dyDescent="0.3">
      <c r="B168" s="10" t="s">
        <v>7</v>
      </c>
      <c r="C168" s="1"/>
      <c r="D168" s="1"/>
      <c r="E168" s="36"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25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3.5" customHeight="1" thickBot="1" x14ac:dyDescent="0.3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 x14ac:dyDescent="0.2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 x14ac:dyDescent="0.2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 x14ac:dyDescent="0.2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 x14ac:dyDescent="0.25">
      <c r="B174" s="41" t="s">
        <v>28</v>
      </c>
      <c r="C174" s="43"/>
      <c r="D174" s="44"/>
      <c r="E174" s="35"/>
    </row>
    <row r="175" spans="2:14" ht="15.75" x14ac:dyDescent="0.25">
      <c r="B175" s="41" t="s">
        <v>29</v>
      </c>
      <c r="C175" s="43"/>
      <c r="D175" s="44"/>
      <c r="E175" s="35"/>
    </row>
    <row r="176" spans="2:14" ht="15.75" x14ac:dyDescent="0.25">
      <c r="B176" s="41" t="s">
        <v>27</v>
      </c>
      <c r="C176" s="43"/>
      <c r="D176" s="44"/>
      <c r="E176" s="35"/>
    </row>
    <row r="177" spans="2:5" ht="15.75" x14ac:dyDescent="0.25">
      <c r="B177" s="41" t="s">
        <v>30</v>
      </c>
      <c r="C177" s="43"/>
      <c r="D177" s="44"/>
      <c r="E177" s="35"/>
    </row>
    <row r="178" spans="2:5" ht="15.75" x14ac:dyDescent="0.25">
      <c r="B178" s="40"/>
      <c r="C178" s="43"/>
      <c r="D178" s="44"/>
      <c r="E178" s="35"/>
    </row>
    <row r="179" spans="2:5" ht="15.75" x14ac:dyDescent="0.25">
      <c r="B179" s="40"/>
      <c r="C179" s="43"/>
      <c r="D179" s="44"/>
      <c r="E179" s="35"/>
    </row>
    <row r="180" spans="2:5" ht="15.75" x14ac:dyDescent="0.25">
      <c r="B180" s="40"/>
      <c r="C180" s="43"/>
      <c r="D180" s="44"/>
      <c r="E180" s="35"/>
    </row>
    <row r="181" spans="2:5" ht="15.75" x14ac:dyDescent="0.25">
      <c r="B181" s="40"/>
      <c r="C181" s="43"/>
      <c r="D181" s="44"/>
      <c r="E181" s="35"/>
    </row>
    <row r="182" spans="2:5" ht="15.75" x14ac:dyDescent="0.25">
      <c r="B182" s="40"/>
      <c r="C182" s="43"/>
      <c r="D182" s="44"/>
      <c r="E182" s="35"/>
    </row>
    <row r="183" spans="2:5" ht="15.75" x14ac:dyDescent="0.25">
      <c r="B183" s="40"/>
      <c r="C183" s="43"/>
      <c r="D183" s="44"/>
      <c r="E183" s="35"/>
    </row>
    <row r="184" spans="2:5" ht="15.75" x14ac:dyDescent="0.25">
      <c r="B184" s="40"/>
      <c r="C184" s="43"/>
      <c r="D184" s="44"/>
      <c r="E184" s="35"/>
    </row>
    <row r="185" spans="2:5" ht="15.75" x14ac:dyDescent="0.25">
      <c r="B185" s="40"/>
      <c r="C185" s="43"/>
      <c r="D185" s="44"/>
      <c r="E185" s="35"/>
    </row>
    <row r="186" spans="2:5" ht="15.75" x14ac:dyDescent="0.25">
      <c r="B186" s="40"/>
      <c r="C186" s="21"/>
      <c r="D186" s="18"/>
      <c r="E186" s="35"/>
    </row>
    <row r="187" spans="2:5" ht="15.75" x14ac:dyDescent="0.25">
      <c r="B187" s="40"/>
      <c r="C187" s="21"/>
      <c r="D187" s="18"/>
      <c r="E187" s="35"/>
    </row>
    <row r="188" spans="2:5" ht="15.75" x14ac:dyDescent="0.25">
      <c r="B188" s="40"/>
      <c r="C188" s="21"/>
      <c r="D188" s="18"/>
      <c r="E188" s="35"/>
    </row>
    <row r="189" spans="2:5" ht="15.75" x14ac:dyDescent="0.25">
      <c r="B189" s="40"/>
      <c r="C189" s="21"/>
      <c r="D189" s="18"/>
      <c r="E189" s="35"/>
    </row>
    <row r="190" spans="2:5" ht="15.75" x14ac:dyDescent="0.25">
      <c r="B190" s="40"/>
      <c r="C190" s="21"/>
      <c r="D190" s="18"/>
      <c r="E190" s="35"/>
    </row>
    <row r="191" spans="2:5" ht="16.5" thickBot="1" x14ac:dyDescent="0.3">
      <c r="B191" s="50"/>
      <c r="C191" s="21"/>
      <c r="D191" s="18"/>
      <c r="E191" s="35"/>
    </row>
    <row r="192" spans="2:5" ht="16.5" thickBot="1" x14ac:dyDescent="0.3">
      <c r="B192" s="42" t="s">
        <v>7</v>
      </c>
      <c r="C192" s="47"/>
      <c r="D192" s="48"/>
      <c r="E192" s="38">
        <f>SUM(E172:E191)</f>
        <v>0</v>
      </c>
    </row>
    <row r="193" spans="2:14" s="1" customFormat="1" ht="16.5" thickBot="1" x14ac:dyDescent="0.3">
      <c r="B193" s="51"/>
      <c r="C193" s="2"/>
      <c r="D193" s="2"/>
      <c r="E193" s="52"/>
    </row>
    <row r="194" spans="2:14" s="1" customFormat="1" ht="15.75" x14ac:dyDescent="0.25">
      <c r="B194" s="39"/>
      <c r="C194" s="22" t="s">
        <v>4</v>
      </c>
      <c r="D194" s="19" t="s">
        <v>5</v>
      </c>
      <c r="E194" s="34" t="s">
        <v>6</v>
      </c>
      <c r="N194" s="13"/>
    </row>
    <row r="195" spans="2:14" s="1" customFormat="1" ht="15.75" x14ac:dyDescent="0.25">
      <c r="B195" s="40"/>
      <c r="C195" s="43"/>
      <c r="D195" s="44"/>
      <c r="E195" s="45"/>
    </row>
    <row r="196" spans="2:14" s="1" customFormat="1" ht="15.75" x14ac:dyDescent="0.25">
      <c r="B196" s="40"/>
      <c r="C196" s="43"/>
      <c r="D196" s="44"/>
      <c r="E196" s="35"/>
    </row>
    <row r="197" spans="2:14" s="1" customFormat="1" ht="15.75" x14ac:dyDescent="0.25">
      <c r="B197" s="41"/>
      <c r="C197" s="43"/>
      <c r="D197" s="44"/>
      <c r="E197" s="35"/>
    </row>
    <row r="198" spans="2:14" s="1" customFormat="1" ht="15.75" x14ac:dyDescent="0.25">
      <c r="B198" s="41" t="s">
        <v>32</v>
      </c>
      <c r="C198" s="43"/>
      <c r="D198" s="44"/>
      <c r="E198" s="35"/>
    </row>
    <row r="199" spans="2:14" s="1" customFormat="1" ht="15.75" x14ac:dyDescent="0.25">
      <c r="B199" s="41" t="s">
        <v>33</v>
      </c>
      <c r="C199" s="43"/>
      <c r="D199" s="44"/>
      <c r="E199" s="35"/>
    </row>
    <row r="200" spans="2:14" s="1" customFormat="1" ht="15.75" x14ac:dyDescent="0.25">
      <c r="B200" s="41" t="s">
        <v>31</v>
      </c>
      <c r="C200" s="43"/>
      <c r="D200" s="44"/>
      <c r="E200" s="35"/>
    </row>
    <row r="201" spans="2:14" s="1" customFormat="1" ht="15.75" x14ac:dyDescent="0.25">
      <c r="B201" s="40"/>
      <c r="C201" s="43"/>
      <c r="D201" s="44"/>
      <c r="E201" s="35"/>
    </row>
    <row r="202" spans="2:14" s="1" customFormat="1" ht="15.75" x14ac:dyDescent="0.25">
      <c r="B202" s="40"/>
      <c r="C202" s="43"/>
      <c r="D202" s="44"/>
      <c r="E202" s="35"/>
    </row>
    <row r="203" spans="2:14" s="1" customFormat="1" ht="15.75" x14ac:dyDescent="0.25">
      <c r="B203" s="40"/>
      <c r="C203" s="43"/>
      <c r="D203" s="44"/>
      <c r="E203" s="35"/>
    </row>
    <row r="204" spans="2:14" s="1" customFormat="1" ht="16.5" thickBot="1" x14ac:dyDescent="0.3">
      <c r="B204" s="40"/>
      <c r="C204" s="53"/>
      <c r="D204" s="54"/>
      <c r="E204" s="46"/>
    </row>
    <row r="205" spans="2:14" s="1" customFormat="1" ht="16.5" thickBot="1" x14ac:dyDescent="0.3">
      <c r="B205" s="42" t="s">
        <v>7</v>
      </c>
      <c r="C205" s="18"/>
      <c r="D205" s="18"/>
      <c r="E205" s="35">
        <f>+E195+E196+E197+E198+E199+E200+E201+E202+E203+E204</f>
        <v>0</v>
      </c>
    </row>
    <row r="206" spans="2:14" s="1" customFormat="1" ht="15.75" x14ac:dyDescent="0.25">
      <c r="B206" s="51"/>
      <c r="C206" s="2"/>
      <c r="D206" s="2"/>
      <c r="E206" s="52"/>
    </row>
    <row r="207" spans="2:14" s="1" customFormat="1" ht="15.75" x14ac:dyDescent="0.25">
      <c r="B207" s="51"/>
      <c r="C207" s="2"/>
      <c r="D207" s="2"/>
      <c r="E207" s="52"/>
    </row>
    <row r="208" spans="2:14" s="1" customFormat="1" ht="15.75" x14ac:dyDescent="0.25">
      <c r="B208" s="51"/>
      <c r="C208" s="2"/>
      <c r="D208" s="2"/>
      <c r="E208" s="52"/>
    </row>
    <row r="211" spans="2:5" ht="15.75" thickBot="1" x14ac:dyDescent="0.3"/>
    <row r="212" spans="2:5" ht="19.5" thickBot="1" x14ac:dyDescent="0.35">
      <c r="B212" s="49" t="s">
        <v>7</v>
      </c>
      <c r="E212" s="38">
        <f>+E100+E118+E135+E148+E159+E168+E192+E205</f>
        <v>11058710.080000002</v>
      </c>
    </row>
    <row r="398" spans="6:6" x14ac:dyDescent="0.25">
      <c r="F398" s="1"/>
    </row>
    <row r="400" spans="6:6" x14ac:dyDescent="0.25">
      <c r="F400" s="1"/>
    </row>
    <row r="401" spans="6:6" x14ac:dyDescent="0.25">
      <c r="F401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616" spans="9:9" x14ac:dyDescent="0.25">
      <c r="I616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2020-02-13T09:12:55Z</cp:lastPrinted>
  <dcterms:created xsi:type="dcterms:W3CDTF">2019-10-07T07:09:59Z</dcterms:created>
  <dcterms:modified xsi:type="dcterms:W3CDTF">2022-04-06T11:15:15Z</dcterms:modified>
</cp:coreProperties>
</file>