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48" i="1" l="1"/>
  <c r="E413" i="1"/>
  <c r="E218" i="1"/>
  <c r="E440" i="1" l="1"/>
  <c r="E426" i="1"/>
  <c r="E308" i="1" l="1"/>
  <c r="E338" i="1"/>
  <c r="E359" i="1"/>
  <c r="C8" i="2"/>
  <c r="E392" i="1" l="1"/>
  <c r="E372" i="1"/>
  <c r="E383" i="1" l="1"/>
  <c r="E452" i="1" s="1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<sst xmlns="http://schemas.openxmlformats.org/spreadsheetml/2006/main" count="290" uniqueCount="83">
  <si>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</si>
  <si>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</si>
  <si>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</si>
  <si>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</si>
  <si>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</si>
  <si>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</si>
  <si>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</si>
  <si>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</si>
  <si>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</si>
  <si>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</si>
  <si>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</si>
  <si>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</si>
  <si>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</si>
  <si>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</si>
  <si>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</si>
  <si>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</si>
  <si>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</si>
  <si>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</si>
  <si>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</si>
  <si>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</si>
  <si>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</si>
  <si>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</si>
  <si>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</si>
  <si>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</si>
  <si>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</si>
  <si>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</si>
  <si>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</si>
  <si>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</si>
  <si>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</si>
  <si>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</si>
  <si>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</si>
  <si>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</si>
  <si>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</si>
  <si>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</si>
  <si>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</si>
  <si>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</si>
  <si>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</si>
  <si>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</si>
  <si>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</si>
  <si>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</si>
  <si>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</si>
  <si>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</si>
  <si>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</si>
  <si>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</si>
  <si>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</si>
  <si>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</si>
  <si>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</si>
  <si>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</si>
  <si>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Phoenix pharma</t>
  </si>
  <si>
    <t>Amicus</t>
  </si>
  <si>
    <t>Vicor</t>
  </si>
  <si>
    <t>Esensa</t>
  </si>
  <si>
    <t>Teamedical</t>
  </si>
  <si>
    <t>Vega</t>
  </si>
  <si>
    <t>Valjevo</t>
  </si>
  <si>
    <t>Sopharma</t>
  </si>
  <si>
    <t>Farmalogist</t>
  </si>
  <si>
    <t>Medica linea</t>
  </si>
  <si>
    <t>Neomedica</t>
  </si>
  <si>
    <t>Sabac</t>
  </si>
  <si>
    <t>Inopharm</t>
  </si>
  <si>
    <t>Medicom</t>
  </si>
  <si>
    <t>Датум уноса 14.06.2024.год.</t>
  </si>
  <si>
    <t>на дан 10.06.2024.год.</t>
  </si>
  <si>
    <t>Alura med</t>
  </si>
  <si>
    <t>B.Braun</t>
  </si>
  <si>
    <t>Flora komerc</t>
  </si>
  <si>
    <t>Humanis</t>
  </si>
  <si>
    <t>Magna pharmacia</t>
  </si>
  <si>
    <t>Acoma</t>
  </si>
  <si>
    <t>telemed</t>
  </si>
  <si>
    <t>Future pharma</t>
  </si>
  <si>
    <t>Yunycom</t>
  </si>
  <si>
    <t>Eps</t>
  </si>
  <si>
    <t>Pharmaswiss</t>
  </si>
  <si>
    <t>Adoc</t>
  </si>
  <si>
    <t>Pfizer</t>
  </si>
  <si>
    <t>Remed</t>
  </si>
  <si>
    <t>Nis</t>
  </si>
  <si>
    <t>Eco trade</t>
  </si>
  <si>
    <t>Makler</t>
  </si>
  <si>
    <t>Medicon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</si>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</sst>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4"/>
  <sheetViews>
    <sheetView tabSelected="1" workbookViewId="0">
      <selection activeCell="M404" sqref="M404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62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63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48</v>
      </c>
      <c r="D14" s="18" t="s">
        <v>47</v>
      </c>
      <c r="E14" s="45">
        <v>20592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56</v>
      </c>
      <c r="D15" s="18" t="s">
        <v>47</v>
      </c>
      <c r="E15" s="45">
        <v>70375.8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53</v>
      </c>
      <c r="D16" s="18" t="s">
        <v>54</v>
      </c>
      <c r="E16" s="45">
        <v>94453.81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55</v>
      </c>
      <c r="D17" s="18" t="s">
        <v>47</v>
      </c>
      <c r="E17" s="45">
        <v>66503.8</v>
      </c>
    </row>
    <row r="18" spans="2:5" x14ac:dyDescent="0.25">
      <c r="B18" s="17" t="s">
        <v>9</v>
      </c>
      <c r="C18" s="44" t="s">
        <v>48</v>
      </c>
      <c r="D18" s="35" t="s">
        <v>47</v>
      </c>
      <c r="E18" s="45">
        <v>8493.1</v>
      </c>
    </row>
    <row r="19" spans="2:5" x14ac:dyDescent="0.25">
      <c r="B19" s="17" t="s">
        <v>10</v>
      </c>
      <c r="C19" s="44" t="s">
        <v>48</v>
      </c>
      <c r="D19" s="18" t="s">
        <v>47</v>
      </c>
      <c r="E19" s="45">
        <v>227020.2</v>
      </c>
    </row>
    <row r="20" spans="2:5" x14ac:dyDescent="0.25">
      <c r="B20" s="17" t="s">
        <v>11</v>
      </c>
      <c r="C20" s="44" t="s">
        <v>56</v>
      </c>
      <c r="D20" s="18" t="s">
        <v>47</v>
      </c>
      <c r="E20" s="45">
        <v>96492</v>
      </c>
    </row>
    <row r="21" spans="2:5" x14ac:dyDescent="0.25">
      <c r="B21" s="17"/>
      <c r="C21" s="44" t="s">
        <v>65</v>
      </c>
      <c r="D21" s="18" t="s">
        <v>47</v>
      </c>
      <c r="E21" s="45">
        <v>43342.2</v>
      </c>
    </row>
    <row r="22" spans="2:5" x14ac:dyDescent="0.25">
      <c r="B22" s="17"/>
      <c r="C22" s="44" t="s">
        <v>55</v>
      </c>
      <c r="D22" s="18" t="s">
        <v>47</v>
      </c>
      <c r="E22" s="45">
        <v>153962.6</v>
      </c>
    </row>
    <row r="23" spans="2:5" x14ac:dyDescent="0.25">
      <c r="B23" s="17"/>
      <c r="C23" s="44" t="s">
        <v>49</v>
      </c>
      <c r="D23" s="18" t="s">
        <v>47</v>
      </c>
      <c r="E23" s="45">
        <v>38456</v>
      </c>
    </row>
    <row r="24" spans="2:5" x14ac:dyDescent="0.25">
      <c r="B24" s="17"/>
      <c r="C24" s="44" t="s">
        <v>48</v>
      </c>
      <c r="D24" s="18" t="s">
        <v>47</v>
      </c>
      <c r="E24" s="45">
        <v>83846.399999999994</v>
      </c>
    </row>
    <row r="25" spans="2:5" x14ac:dyDescent="0.25">
      <c r="B25" s="17"/>
      <c r="C25" s="44" t="s">
        <v>48</v>
      </c>
      <c r="D25" s="18" t="s">
        <v>47</v>
      </c>
      <c r="E25" s="45">
        <v>4785.55</v>
      </c>
    </row>
    <row r="26" spans="2:5" x14ac:dyDescent="0.25">
      <c r="B26" s="17"/>
      <c r="C26" s="44" t="s">
        <v>61</v>
      </c>
      <c r="D26" s="18" t="s">
        <v>59</v>
      </c>
      <c r="E26" s="45">
        <v>2217050</v>
      </c>
    </row>
    <row r="27" spans="2:5" x14ac:dyDescent="0.25">
      <c r="B27" s="17"/>
      <c r="C27" s="44" t="s">
        <v>56</v>
      </c>
      <c r="D27" s="18" t="s">
        <v>47</v>
      </c>
      <c r="E27" s="45">
        <v>4471.5</v>
      </c>
    </row>
    <row r="28" spans="2:5" x14ac:dyDescent="0.25">
      <c r="B28" s="17"/>
      <c r="C28" s="44" t="s">
        <v>53</v>
      </c>
      <c r="D28" s="18" t="s">
        <v>54</v>
      </c>
      <c r="E28" s="45">
        <v>216936.5</v>
      </c>
    </row>
    <row r="29" spans="2:5" x14ac:dyDescent="0.25">
      <c r="B29" s="17"/>
      <c r="C29" s="44" t="s">
        <v>53</v>
      </c>
      <c r="D29" s="18" t="s">
        <v>54</v>
      </c>
      <c r="E29" s="45">
        <v>5869.2</v>
      </c>
    </row>
    <row r="30" spans="2:5" x14ac:dyDescent="0.25">
      <c r="B30" s="17"/>
      <c r="C30" s="44" t="s">
        <v>60</v>
      </c>
      <c r="D30" s="18" t="s">
        <v>47</v>
      </c>
      <c r="E30" s="45">
        <v>61865.1</v>
      </c>
    </row>
    <row r="31" spans="2:5" x14ac:dyDescent="0.25">
      <c r="B31" s="17"/>
      <c r="C31" s="44" t="s">
        <v>65</v>
      </c>
      <c r="D31" s="18" t="s">
        <v>47</v>
      </c>
      <c r="E31" s="45">
        <v>216711</v>
      </c>
    </row>
    <row r="32" spans="2:5" x14ac:dyDescent="0.25">
      <c r="B32" s="17"/>
      <c r="C32" s="44" t="s">
        <v>55</v>
      </c>
      <c r="D32" s="18" t="s">
        <v>47</v>
      </c>
      <c r="E32" s="31">
        <v>21737.87</v>
      </c>
    </row>
    <row r="33" spans="2:5" x14ac:dyDescent="0.25">
      <c r="B33" s="17"/>
      <c r="C33" s="44" t="s">
        <v>55</v>
      </c>
      <c r="D33" s="18" t="s">
        <v>47</v>
      </c>
      <c r="E33" s="31">
        <v>3190.55</v>
      </c>
    </row>
    <row r="34" spans="2:5" x14ac:dyDescent="0.25">
      <c r="B34" s="17"/>
      <c r="C34" s="44" t="s">
        <v>55</v>
      </c>
      <c r="D34" s="18" t="s">
        <v>47</v>
      </c>
      <c r="E34" s="31">
        <v>56605.65</v>
      </c>
    </row>
    <row r="35" spans="2:5" s="1" customFormat="1" x14ac:dyDescent="0.25">
      <c r="B35" s="17"/>
      <c r="C35" s="44" t="s">
        <v>74</v>
      </c>
      <c r="D35" s="18" t="s">
        <v>47</v>
      </c>
      <c r="E35" s="31">
        <v>7993.48</v>
      </c>
    </row>
    <row r="36" spans="2:5" s="1" customFormat="1" x14ac:dyDescent="0.25">
      <c r="B36" s="17"/>
      <c r="C36" s="44" t="s">
        <v>56</v>
      </c>
      <c r="D36" s="18" t="s">
        <v>47</v>
      </c>
      <c r="E36" s="31">
        <v>13116.46</v>
      </c>
    </row>
    <row r="37" spans="2:5" s="1" customFormat="1" x14ac:dyDescent="0.25">
      <c r="B37" s="17"/>
      <c r="C37" s="44" t="s">
        <v>75</v>
      </c>
      <c r="D37" s="18" t="s">
        <v>47</v>
      </c>
      <c r="E37" s="31">
        <v>547.75</v>
      </c>
    </row>
    <row r="38" spans="2:5" s="1" customFormat="1" x14ac:dyDescent="0.25">
      <c r="B38" s="17"/>
      <c r="C38" s="44" t="s">
        <v>48</v>
      </c>
      <c r="D38" s="18" t="s">
        <v>47</v>
      </c>
      <c r="E38" s="31">
        <v>29006.01</v>
      </c>
    </row>
    <row r="39" spans="2:5" s="1" customFormat="1" x14ac:dyDescent="0.25">
      <c r="B39" s="17"/>
      <c r="C39" s="44" t="s">
        <v>48</v>
      </c>
      <c r="D39" s="18" t="s">
        <v>47</v>
      </c>
      <c r="E39" s="31">
        <v>15113.01</v>
      </c>
    </row>
    <row r="40" spans="2:5" s="1" customFormat="1" x14ac:dyDescent="0.25">
      <c r="B40" s="17"/>
      <c r="C40" s="44" t="s">
        <v>56</v>
      </c>
      <c r="D40" s="18" t="s">
        <v>47</v>
      </c>
      <c r="E40" s="31">
        <v>65043</v>
      </c>
    </row>
    <row r="41" spans="2:5" s="1" customFormat="1" x14ac:dyDescent="0.25">
      <c r="B41" s="17"/>
      <c r="C41" s="44" t="s">
        <v>56</v>
      </c>
      <c r="D41" s="18" t="s">
        <v>47</v>
      </c>
      <c r="E41" s="31">
        <v>1722.27</v>
      </c>
    </row>
    <row r="42" spans="2:5" s="1" customFormat="1" x14ac:dyDescent="0.25">
      <c r="B42" s="17"/>
      <c r="C42" s="44" t="s">
        <v>76</v>
      </c>
      <c r="D42" s="18" t="s">
        <v>47</v>
      </c>
      <c r="E42" s="31">
        <v>55969.760000000002</v>
      </c>
    </row>
    <row r="43" spans="2:5" s="1" customFormat="1" x14ac:dyDescent="0.25">
      <c r="B43" s="17"/>
      <c r="C43" s="44" t="s">
        <v>48</v>
      </c>
      <c r="D43" s="18" t="s">
        <v>47</v>
      </c>
      <c r="E43" s="31">
        <v>5998.3</v>
      </c>
    </row>
    <row r="44" spans="2:5" s="1" customFormat="1" x14ac:dyDescent="0.25">
      <c r="B44" s="17"/>
      <c r="C44" s="44" t="s">
        <v>48</v>
      </c>
      <c r="D44" s="18" t="s">
        <v>47</v>
      </c>
      <c r="E44" s="31">
        <v>4979.1499999999996</v>
      </c>
    </row>
    <row r="45" spans="2:5" s="1" customFormat="1" x14ac:dyDescent="0.25">
      <c r="B45" s="17"/>
      <c r="C45" s="44" t="s">
        <v>57</v>
      </c>
      <c r="D45" s="18" t="s">
        <v>47</v>
      </c>
      <c r="E45" s="40">
        <v>17808.34</v>
      </c>
    </row>
    <row r="46" spans="2:5" s="1" customFormat="1" x14ac:dyDescent="0.25">
      <c r="B46" s="17"/>
      <c r="C46" s="44" t="s">
        <v>68</v>
      </c>
      <c r="D46" s="18" t="s">
        <v>47</v>
      </c>
      <c r="E46" s="35">
        <v>294463.92</v>
      </c>
    </row>
    <row r="47" spans="2:5" s="1" customFormat="1" x14ac:dyDescent="0.25">
      <c r="B47" s="17"/>
      <c r="C47" s="44" t="s">
        <v>48</v>
      </c>
      <c r="D47" s="18" t="s">
        <v>47</v>
      </c>
      <c r="E47" s="35">
        <v>326294.09999999998</v>
      </c>
    </row>
    <row r="48" spans="2:5" s="1" customFormat="1" x14ac:dyDescent="0.25">
      <c r="B48" s="17"/>
      <c r="C48" s="44" t="s">
        <v>74</v>
      </c>
      <c r="D48" s="18" t="s">
        <v>47</v>
      </c>
      <c r="E48" s="35">
        <v>7993.48</v>
      </c>
    </row>
    <row r="49" spans="2:5" s="1" customFormat="1" x14ac:dyDescent="0.25">
      <c r="B49" s="17"/>
      <c r="C49" s="44" t="s">
        <v>56</v>
      </c>
      <c r="D49" s="35" t="s">
        <v>47</v>
      </c>
      <c r="E49" s="35">
        <v>489585.8</v>
      </c>
    </row>
    <row r="50" spans="2:5" s="1" customFormat="1" x14ac:dyDescent="0.25">
      <c r="B50" s="17"/>
      <c r="C50" s="44" t="s">
        <v>53</v>
      </c>
      <c r="D50" s="18" t="s">
        <v>54</v>
      </c>
      <c r="E50" s="35">
        <v>545600</v>
      </c>
    </row>
    <row r="51" spans="2:5" s="1" customFormat="1" x14ac:dyDescent="0.25">
      <c r="B51" s="17"/>
      <c r="C51" s="44" t="s">
        <v>53</v>
      </c>
      <c r="D51" s="18" t="s">
        <v>54</v>
      </c>
      <c r="E51" s="35">
        <v>430807.52</v>
      </c>
    </row>
    <row r="52" spans="2:5" s="1" customFormat="1" x14ac:dyDescent="0.25">
      <c r="B52" s="17"/>
      <c r="C52" s="44" t="s">
        <v>55</v>
      </c>
      <c r="D52" s="18" t="s">
        <v>47</v>
      </c>
      <c r="E52" s="35">
        <v>368363.6</v>
      </c>
    </row>
    <row r="53" spans="2:5" s="1" customFormat="1" x14ac:dyDescent="0.25">
      <c r="B53" s="17"/>
      <c r="C53" s="44" t="s">
        <v>55</v>
      </c>
      <c r="D53" s="18" t="s">
        <v>47</v>
      </c>
      <c r="E53" s="35">
        <v>185123.95</v>
      </c>
    </row>
    <row r="54" spans="2:5" s="1" customFormat="1" x14ac:dyDescent="0.25">
      <c r="B54" s="17"/>
      <c r="C54" s="18" t="s">
        <v>48</v>
      </c>
      <c r="D54" s="18" t="s">
        <v>47</v>
      </c>
      <c r="E54" s="35">
        <v>86460</v>
      </c>
    </row>
    <row r="55" spans="2:5" s="1" customFormat="1" x14ac:dyDescent="0.25">
      <c r="B55" s="17"/>
      <c r="C55" s="18" t="s">
        <v>53</v>
      </c>
      <c r="D55" s="18" t="s">
        <v>54</v>
      </c>
      <c r="E55" s="35">
        <v>76175</v>
      </c>
    </row>
    <row r="56" spans="2:5" s="1" customFormat="1" x14ac:dyDescent="0.25">
      <c r="B56" s="17"/>
      <c r="C56" s="18" t="s">
        <v>53</v>
      </c>
      <c r="D56" s="18" t="s">
        <v>54</v>
      </c>
      <c r="E56" s="35">
        <v>16198.71</v>
      </c>
    </row>
    <row r="57" spans="2:5" s="1" customFormat="1" x14ac:dyDescent="0.25">
      <c r="B57" s="17"/>
      <c r="C57" s="18" t="s">
        <v>55</v>
      </c>
      <c r="D57" s="18" t="s">
        <v>47</v>
      </c>
      <c r="E57" s="35">
        <v>46226.400000000001</v>
      </c>
    </row>
    <row r="58" spans="2:5" s="1" customFormat="1" x14ac:dyDescent="0.25">
      <c r="B58" s="17"/>
      <c r="C58" s="18" t="s">
        <v>75</v>
      </c>
      <c r="D58" s="18" t="s">
        <v>47</v>
      </c>
      <c r="E58" s="35">
        <v>24495.57</v>
      </c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6827846.4100000001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64</v>
      </c>
      <c r="D221" s="18" t="s">
        <v>47</v>
      </c>
      <c r="E221" s="42">
        <v>497520</v>
      </c>
    </row>
    <row r="222" spans="2:13" s="1" customFormat="1" x14ac:dyDescent="0.25">
      <c r="B222" s="15"/>
      <c r="C222" s="41" t="s">
        <v>52</v>
      </c>
      <c r="D222" s="18" t="s">
        <v>47</v>
      </c>
      <c r="E222" s="31">
        <v>2538406.7999999998</v>
      </c>
      <c r="M222" s="1" t="s">
        <v>22</v>
      </c>
    </row>
    <row r="223" spans="2:13" s="1" customFormat="1" x14ac:dyDescent="0.25">
      <c r="B223" s="15"/>
      <c r="C223" s="41" t="s">
        <v>65</v>
      </c>
      <c r="D223" s="18" t="s">
        <v>47</v>
      </c>
      <c r="E223" s="31">
        <v>37950</v>
      </c>
    </row>
    <row r="224" spans="2:13" s="1" customFormat="1" x14ac:dyDescent="0.25">
      <c r="B224" s="15" t="s">
        <v>42</v>
      </c>
      <c r="C224" s="41" t="s">
        <v>51</v>
      </c>
      <c r="D224" s="18" t="s">
        <v>47</v>
      </c>
      <c r="E224" s="31">
        <v>88495</v>
      </c>
      <c r="F224" s="53"/>
    </row>
    <row r="225" spans="2:6" s="1" customFormat="1" x14ac:dyDescent="0.25">
      <c r="B225" s="15" t="s">
        <v>23</v>
      </c>
      <c r="C225" s="41" t="s">
        <v>66</v>
      </c>
      <c r="D225" s="18" t="s">
        <v>47</v>
      </c>
      <c r="E225" s="31">
        <v>7848</v>
      </c>
      <c r="F225" s="53"/>
    </row>
    <row r="226" spans="2:6" s="1" customFormat="1" x14ac:dyDescent="0.25">
      <c r="B226" s="15" t="s">
        <v>10</v>
      </c>
      <c r="C226" s="41" t="s">
        <v>66</v>
      </c>
      <c r="D226" s="18" t="s">
        <v>47</v>
      </c>
      <c r="E226" s="31">
        <v>2050</v>
      </c>
      <c r="F226" s="53"/>
    </row>
    <row r="227" spans="2:6" s="1" customFormat="1" x14ac:dyDescent="0.25">
      <c r="B227" s="15" t="s">
        <v>24</v>
      </c>
      <c r="C227" s="41" t="s">
        <v>50</v>
      </c>
      <c r="D227" s="18" t="s">
        <v>47</v>
      </c>
      <c r="E227" s="31">
        <v>22660</v>
      </c>
    </row>
    <row r="228" spans="2:6" s="1" customFormat="1" x14ac:dyDescent="0.25">
      <c r="B228" s="15"/>
      <c r="C228" s="41" t="s">
        <v>67</v>
      </c>
      <c r="D228" s="18" t="s">
        <v>47</v>
      </c>
      <c r="E228" s="31">
        <v>397760</v>
      </c>
    </row>
    <row r="229" spans="2:6" s="1" customFormat="1" x14ac:dyDescent="0.25">
      <c r="B229" s="15"/>
      <c r="C229" s="41" t="s">
        <v>53</v>
      </c>
      <c r="D229" s="18" t="s">
        <v>54</v>
      </c>
      <c r="E229" s="31">
        <v>454723.2</v>
      </c>
    </row>
    <row r="230" spans="2:6" s="1" customFormat="1" x14ac:dyDescent="0.25">
      <c r="B230" s="15"/>
      <c r="C230" s="41" t="s">
        <v>68</v>
      </c>
      <c r="D230" s="18" t="s">
        <v>47</v>
      </c>
      <c r="E230" s="31">
        <v>1826216.57</v>
      </c>
    </row>
    <row r="231" spans="2:6" s="1" customFormat="1" x14ac:dyDescent="0.25">
      <c r="B231" s="15"/>
      <c r="C231" s="41" t="s">
        <v>48</v>
      </c>
      <c r="D231" s="18" t="s">
        <v>47</v>
      </c>
      <c r="E231" s="31">
        <v>61740</v>
      </c>
    </row>
    <row r="232" spans="2:6" s="1" customFormat="1" x14ac:dyDescent="0.25">
      <c r="B232" s="15"/>
      <c r="C232" s="41" t="s">
        <v>69</v>
      </c>
      <c r="D232" s="18" t="s">
        <v>47</v>
      </c>
      <c r="E232" s="31">
        <v>64440</v>
      </c>
    </row>
    <row r="233" spans="2:6" s="1" customFormat="1" x14ac:dyDescent="0.25">
      <c r="B233" s="15"/>
      <c r="C233" s="41" t="s">
        <v>70</v>
      </c>
      <c r="D233" s="18" t="s">
        <v>47</v>
      </c>
      <c r="E233" s="31">
        <v>20350</v>
      </c>
    </row>
    <row r="234" spans="2:6" s="1" customFormat="1" x14ac:dyDescent="0.25">
      <c r="B234" s="15"/>
      <c r="C234" s="41" t="s">
        <v>71</v>
      </c>
      <c r="D234" s="18" t="s">
        <v>47</v>
      </c>
      <c r="E234" s="31">
        <v>6930</v>
      </c>
    </row>
    <row r="235" spans="2:6" s="1" customFormat="1" x14ac:dyDescent="0.25">
      <c r="B235" s="15"/>
      <c r="C235" s="41" t="s">
        <v>71</v>
      </c>
      <c r="D235" s="18" t="s">
        <v>47</v>
      </c>
      <c r="E235" s="31">
        <v>571637</v>
      </c>
    </row>
    <row r="236" spans="2:6" s="1" customFormat="1" x14ac:dyDescent="0.25">
      <c r="B236" s="15"/>
      <c r="C236" s="41" t="s">
        <v>71</v>
      </c>
      <c r="D236" s="18" t="s">
        <v>47</v>
      </c>
      <c r="E236" s="31">
        <v>254870</v>
      </c>
    </row>
    <row r="237" spans="2:6" s="1" customFormat="1" x14ac:dyDescent="0.25">
      <c r="B237" s="15"/>
      <c r="C237" s="41" t="s">
        <v>71</v>
      </c>
      <c r="D237" s="18" t="s">
        <v>47</v>
      </c>
      <c r="E237" s="31">
        <v>465267</v>
      </c>
    </row>
    <row r="238" spans="2:6" s="1" customFormat="1" x14ac:dyDescent="0.25">
      <c r="B238" s="17"/>
      <c r="C238" s="41" t="s">
        <v>50</v>
      </c>
      <c r="D238" s="18" t="s">
        <v>47</v>
      </c>
      <c r="E238" s="31">
        <v>88968</v>
      </c>
    </row>
    <row r="239" spans="2:6" s="1" customFormat="1" x14ac:dyDescent="0.25">
      <c r="B239" s="15"/>
      <c r="C239" s="41" t="s">
        <v>48</v>
      </c>
      <c r="D239" s="18" t="s">
        <v>47</v>
      </c>
      <c r="E239" s="31">
        <v>244179.36</v>
      </c>
    </row>
    <row r="240" spans="2:6" s="1" customFormat="1" x14ac:dyDescent="0.25">
      <c r="B240" s="15"/>
      <c r="C240" s="41" t="s">
        <v>68</v>
      </c>
      <c r="D240" s="18" t="s">
        <v>47</v>
      </c>
      <c r="E240" s="31">
        <v>13388.56</v>
      </c>
    </row>
    <row r="241" spans="2:5" s="1" customFormat="1" x14ac:dyDescent="0.25">
      <c r="B241" s="15"/>
      <c r="C241" s="41" t="s">
        <v>68</v>
      </c>
      <c r="D241" s="18" t="s">
        <v>47</v>
      </c>
      <c r="E241" s="31">
        <v>5473899.6399999997</v>
      </c>
    </row>
    <row r="242" spans="2:5" s="1" customFormat="1" x14ac:dyDescent="0.25">
      <c r="B242" s="15"/>
      <c r="C242" s="41" t="s">
        <v>68</v>
      </c>
      <c r="D242" s="18" t="s">
        <v>47</v>
      </c>
      <c r="E242" s="31">
        <v>1070867.58</v>
      </c>
    </row>
    <row r="243" spans="2:5" s="1" customFormat="1" x14ac:dyDescent="0.25">
      <c r="B243" s="15"/>
      <c r="C243" s="41" t="s">
        <v>72</v>
      </c>
      <c r="D243" s="18" t="s">
        <v>47</v>
      </c>
      <c r="E243" s="31">
        <v>317607.59999999998</v>
      </c>
    </row>
    <row r="244" spans="2:5" s="1" customFormat="1" x14ac:dyDescent="0.25">
      <c r="B244" s="15"/>
      <c r="C244" s="41" t="s">
        <v>53</v>
      </c>
      <c r="D244" s="18" t="s">
        <v>54</v>
      </c>
      <c r="E244" s="31">
        <v>17040</v>
      </c>
    </row>
    <row r="245" spans="2:5" s="1" customFormat="1" x14ac:dyDescent="0.25">
      <c r="B245" s="15"/>
      <c r="C245" s="41" t="s">
        <v>53</v>
      </c>
      <c r="D245" s="18" t="s">
        <v>54</v>
      </c>
      <c r="E245" s="31">
        <v>61980</v>
      </c>
    </row>
    <row r="246" spans="2:5" s="1" customFormat="1" x14ac:dyDescent="0.25">
      <c r="B246" s="15"/>
      <c r="C246" s="41" t="s">
        <v>71</v>
      </c>
      <c r="D246" s="18" t="s">
        <v>47</v>
      </c>
      <c r="E246" s="43">
        <v>19800</v>
      </c>
    </row>
    <row r="247" spans="2:5" s="1" customFormat="1" x14ac:dyDescent="0.25">
      <c r="B247" s="15"/>
      <c r="C247" s="41" t="s">
        <v>66</v>
      </c>
      <c r="D247" s="18" t="s">
        <v>47</v>
      </c>
      <c r="E247" s="31">
        <v>9849.6</v>
      </c>
    </row>
    <row r="248" spans="2:5" s="1" customFormat="1" x14ac:dyDescent="0.25">
      <c r="B248" s="15"/>
      <c r="C248" s="41" t="s">
        <v>51</v>
      </c>
      <c r="D248" s="18" t="s">
        <v>47</v>
      </c>
      <c r="E248" s="31">
        <v>17699</v>
      </c>
    </row>
    <row r="249" spans="2:5" s="1" customFormat="1" x14ac:dyDescent="0.25">
      <c r="B249" s="15"/>
      <c r="C249" s="41" t="s">
        <v>51</v>
      </c>
      <c r="D249" s="18" t="s">
        <v>47</v>
      </c>
      <c r="E249" s="31">
        <v>6864</v>
      </c>
    </row>
    <row r="250" spans="2:5" s="1" customFormat="1" x14ac:dyDescent="0.25">
      <c r="B250" s="15"/>
      <c r="C250" s="41" t="s">
        <v>71</v>
      </c>
      <c r="D250" s="18" t="s">
        <v>47</v>
      </c>
      <c r="E250" s="31">
        <v>11880</v>
      </c>
    </row>
    <row r="251" spans="2:5" s="1" customFormat="1" x14ac:dyDescent="0.25">
      <c r="B251" s="15"/>
      <c r="C251" s="41" t="s">
        <v>50</v>
      </c>
      <c r="D251" s="18" t="s">
        <v>47</v>
      </c>
      <c r="E251" s="31">
        <v>282948</v>
      </c>
    </row>
    <row r="252" spans="2:5" s="1" customFormat="1" x14ac:dyDescent="0.25">
      <c r="B252" s="15"/>
      <c r="C252" s="41" t="s">
        <v>58</v>
      </c>
      <c r="D252" s="18" t="s">
        <v>78</v>
      </c>
      <c r="E252" s="31">
        <v>41400</v>
      </c>
    </row>
    <row r="253" spans="2:5" s="1" customFormat="1" x14ac:dyDescent="0.25">
      <c r="B253" s="15"/>
      <c r="C253" s="41" t="s">
        <v>77</v>
      </c>
      <c r="D253" s="18" t="s">
        <v>47</v>
      </c>
      <c r="E253" s="31">
        <v>173940</v>
      </c>
    </row>
    <row r="254" spans="2:5" s="1" customFormat="1" x14ac:dyDescent="0.25">
      <c r="B254" s="15"/>
      <c r="C254" s="41" t="s">
        <v>51</v>
      </c>
      <c r="D254" s="18" t="s">
        <v>47</v>
      </c>
      <c r="E254" s="31">
        <v>241560</v>
      </c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15412734.909999998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 t="s">
        <v>55</v>
      </c>
      <c r="D312" s="35" t="s">
        <v>47</v>
      </c>
      <c r="E312" s="31">
        <v>27525.52</v>
      </c>
    </row>
    <row r="313" spans="2:8" x14ac:dyDescent="0.25">
      <c r="B313" s="15"/>
      <c r="C313" s="21" t="s">
        <v>56</v>
      </c>
      <c r="D313" s="18" t="s">
        <v>47</v>
      </c>
      <c r="E313" s="35">
        <v>35202.82</v>
      </c>
    </row>
    <row r="314" spans="2:8" x14ac:dyDescent="0.25">
      <c r="B314" s="15" t="s">
        <v>13</v>
      </c>
      <c r="C314" s="21" t="s">
        <v>48</v>
      </c>
      <c r="D314" s="18" t="s">
        <v>47</v>
      </c>
      <c r="E314" s="35">
        <v>5460.4</v>
      </c>
    </row>
    <row r="315" spans="2:8" x14ac:dyDescent="0.25">
      <c r="B315" s="15" t="s">
        <v>14</v>
      </c>
      <c r="C315" s="21" t="s">
        <v>48</v>
      </c>
      <c r="D315" s="18" t="s">
        <v>47</v>
      </c>
      <c r="E315" s="35">
        <v>290354.13</v>
      </c>
    </row>
    <row r="316" spans="2:8" x14ac:dyDescent="0.25">
      <c r="B316" s="17"/>
      <c r="C316" s="21" t="s">
        <v>48</v>
      </c>
      <c r="D316" s="18" t="s">
        <v>47</v>
      </c>
      <c r="E316" s="35">
        <v>324005</v>
      </c>
    </row>
    <row r="317" spans="2:8" x14ac:dyDescent="0.25">
      <c r="B317" s="15"/>
      <c r="C317" s="21" t="s">
        <v>48</v>
      </c>
      <c r="D317" s="18" t="s">
        <v>47</v>
      </c>
      <c r="E317" s="35">
        <v>559240</v>
      </c>
    </row>
    <row r="318" spans="2:8" x14ac:dyDescent="0.25">
      <c r="B318" s="15"/>
      <c r="C318" s="21" t="s">
        <v>74</v>
      </c>
      <c r="D318" s="18" t="s">
        <v>47</v>
      </c>
      <c r="E318" s="35">
        <v>333012.90000000002</v>
      </c>
    </row>
    <row r="319" spans="2:8" x14ac:dyDescent="0.25">
      <c r="B319" s="15"/>
      <c r="C319" s="21"/>
      <c r="D319" s="18"/>
      <c r="E319" s="35"/>
      <c r="F319" s="1"/>
      <c r="G319" s="1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1574800.77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/>
      <c r="D345" s="18"/>
      <c r="E345" s="35"/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/>
      <c r="D346" s="18"/>
      <c r="E346" s="35"/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0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/>
      <c r="D363" s="18"/>
      <c r="E363" s="35"/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 t="s">
        <v>74</v>
      </c>
      <c r="D376" s="18" t="s">
        <v>47</v>
      </c>
      <c r="E376" s="31">
        <v>372730.6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 t="s">
        <v>48</v>
      </c>
      <c r="D377" s="18" t="s">
        <v>47</v>
      </c>
      <c r="E377" s="31">
        <v>337779.20000000001</v>
      </c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710509.8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 t="s">
        <v>73</v>
      </c>
      <c r="D386" s="18" t="s">
        <v>47</v>
      </c>
      <c r="E386" s="35">
        <v>991392.05</v>
      </c>
    </row>
    <row r="387" spans="2:5" s="1" customFormat="1" x14ac:dyDescent="0.25">
      <c r="B387" s="38" t="s">
        <v>20</v>
      </c>
      <c r="C387" s="18" t="s">
        <v>73</v>
      </c>
      <c r="D387" s="18" t="s">
        <v>47</v>
      </c>
      <c r="E387" s="35">
        <v>6039967.3700000001</v>
      </c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7031359.4199999999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 t="s">
        <v>81</v>
      </c>
      <c r="D396" s="18" t="s">
        <v>82</v>
      </c>
      <c r="E396" s="35">
        <v>464750</v>
      </c>
    </row>
    <row r="397" spans="2:5" s="1" customFormat="1" x14ac:dyDescent="0.25">
      <c r="B397" s="38" t="s">
        <v>26</v>
      </c>
      <c r="C397" s="18"/>
      <c r="D397" s="35"/>
      <c r="E397" s="35"/>
    </row>
    <row r="398" spans="2:5" s="1" customFormat="1" x14ac:dyDescent="0.25">
      <c r="B398" s="38" t="s">
        <v>27</v>
      </c>
      <c r="C398" s="18"/>
      <c r="D398" s="18"/>
      <c r="E398" s="35"/>
    </row>
    <row r="399" spans="2:5" s="1" customFormat="1" x14ac:dyDescent="0.25">
      <c r="B399" s="38"/>
      <c r="C399" s="18"/>
      <c r="D399" s="18"/>
      <c r="E399" s="35"/>
    </row>
    <row r="400" spans="2:5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464750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/>
      <c r="D417" s="18"/>
      <c r="E417" s="35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 t="s">
        <v>79</v>
      </c>
      <c r="D430" s="18" t="s">
        <v>78</v>
      </c>
      <c r="E430" s="31">
        <v>407660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 t="s">
        <v>79</v>
      </c>
      <c r="D431" s="18" t="s">
        <v>78</v>
      </c>
      <c r="E431" s="31">
        <v>203830</v>
      </c>
    </row>
    <row r="432" spans="2:14" s="1" customFormat="1" x14ac:dyDescent="0.25">
      <c r="B432" s="27"/>
      <c r="C432" s="18" t="s">
        <v>80</v>
      </c>
      <c r="D432" s="18" t="s">
        <v>47</v>
      </c>
      <c r="E432" s="31">
        <v>147015</v>
      </c>
    </row>
    <row r="433" spans="2:5" s="1" customFormat="1" x14ac:dyDescent="0.25">
      <c r="B433" s="27"/>
      <c r="C433" s="18" t="s">
        <v>80</v>
      </c>
      <c r="D433" s="18" t="s">
        <v>47</v>
      </c>
      <c r="E433" s="31">
        <v>99049.5</v>
      </c>
    </row>
    <row r="434" spans="2:5" s="1" customFormat="1" x14ac:dyDescent="0.25">
      <c r="B434" s="27" t="s">
        <v>28</v>
      </c>
      <c r="C434" s="18" t="s">
        <v>80</v>
      </c>
      <c r="D434" s="18" t="s">
        <v>47</v>
      </c>
      <c r="E434" s="31">
        <v>147015</v>
      </c>
    </row>
    <row r="435" spans="2:5" s="1" customFormat="1" x14ac:dyDescent="0.25">
      <c r="B435" s="27"/>
      <c r="C435" s="18" t="s">
        <v>79</v>
      </c>
      <c r="D435" s="18" t="s">
        <v>78</v>
      </c>
      <c r="E435" s="31">
        <v>407660</v>
      </c>
    </row>
    <row r="436" spans="2:5" s="1" customFormat="1" x14ac:dyDescent="0.25">
      <c r="B436" s="27"/>
      <c r="C436" s="18" t="s">
        <v>80</v>
      </c>
      <c r="D436" s="18" t="s">
        <v>47</v>
      </c>
      <c r="E436" s="31">
        <v>147015</v>
      </c>
    </row>
    <row r="437" spans="2:5" s="1" customFormat="1" x14ac:dyDescent="0.25">
      <c r="B437" s="27"/>
      <c r="C437" s="18" t="s">
        <v>79</v>
      </c>
      <c r="D437" s="18" t="s">
        <v>78</v>
      </c>
      <c r="E437" s="31">
        <v>407660</v>
      </c>
    </row>
    <row r="438" spans="2:5" x14ac:dyDescent="0.25">
      <c r="B438" s="27"/>
      <c r="C438" s="25"/>
      <c r="D438" s="25"/>
      <c r="E438" s="31"/>
    </row>
    <row r="439" spans="2:5" ht="16.5" thickBot="1" x14ac:dyDescent="0.3">
      <c r="B439" s="24"/>
      <c r="C439" s="25"/>
      <c r="D439" s="25"/>
      <c r="E439" s="31"/>
    </row>
    <row r="440" spans="2:5" ht="16.5" thickBot="1" x14ac:dyDescent="0.3">
      <c r="B440" s="10" t="s">
        <v>12</v>
      </c>
      <c r="C440" s="1"/>
      <c r="D440" s="1"/>
      <c r="E440" s="32">
        <f>SUM(E430:E439)</f>
        <v>1966904.5</v>
      </c>
    </row>
    <row r="441" spans="2:5" ht="15" x14ac:dyDescent="0.25">
      <c r="B441" s="1"/>
      <c r="C441" s="1"/>
      <c r="D441" s="1"/>
      <c r="E441" s="11"/>
    </row>
    <row r="442" spans="2:5" thickBot="1" x14ac:dyDescent="0.3">
      <c r="B442" s="1"/>
      <c r="C442" s="1"/>
      <c r="D442" s="1"/>
      <c r="E442" s="11"/>
    </row>
    <row r="443" spans="2:5" x14ac:dyDescent="0.25">
      <c r="B443" s="46"/>
      <c r="C443" s="19" t="s">
        <v>5</v>
      </c>
      <c r="D443" s="19" t="s">
        <v>6</v>
      </c>
      <c r="E443" s="30" t="s">
        <v>43</v>
      </c>
    </row>
    <row r="444" spans="2:5" x14ac:dyDescent="0.25">
      <c r="B444" s="52" t="s">
        <v>39</v>
      </c>
      <c r="C444" s="21" t="s">
        <v>49</v>
      </c>
      <c r="D444" s="18" t="s">
        <v>47</v>
      </c>
      <c r="E444" s="35">
        <v>98494</v>
      </c>
    </row>
    <row r="445" spans="2:5" x14ac:dyDescent="0.25">
      <c r="B445" s="52" t="s">
        <v>40</v>
      </c>
      <c r="C445" s="21"/>
      <c r="D445" s="18"/>
      <c r="E445" s="35"/>
    </row>
    <row r="446" spans="2:5" x14ac:dyDescent="0.25">
      <c r="B446" s="52" t="s">
        <v>41</v>
      </c>
      <c r="C446" s="21"/>
      <c r="D446" s="18"/>
      <c r="E446" s="35"/>
    </row>
    <row r="447" spans="2:5" ht="16.5" thickBot="1" x14ac:dyDescent="0.3">
      <c r="B447" s="47"/>
      <c r="C447" s="21"/>
      <c r="D447" s="18"/>
      <c r="E447" s="49"/>
    </row>
    <row r="448" spans="2:5" ht="16.5" thickBot="1" x14ac:dyDescent="0.3">
      <c r="B448" s="48"/>
      <c r="C448" s="21"/>
      <c r="D448" s="50"/>
      <c r="E448" s="51">
        <f>+E447+E446+E445+E444</f>
        <v>98494</v>
      </c>
    </row>
    <row r="449" spans="2:5" ht="15" x14ac:dyDescent="0.25">
      <c r="B449" s="1"/>
      <c r="C449" s="1"/>
      <c r="D449" s="1"/>
      <c r="E449" s="11"/>
    </row>
    <row r="450" spans="2:5" ht="15" x14ac:dyDescent="0.25">
      <c r="B450" s="1"/>
      <c r="C450" s="1"/>
      <c r="D450" s="1"/>
      <c r="E450" s="11"/>
    </row>
    <row r="451" spans="2:5" ht="16.5" thickBot="1" x14ac:dyDescent="0.3">
      <c r="B451" s="1"/>
      <c r="C451" s="1"/>
      <c r="D451" s="1"/>
    </row>
    <row r="452" spans="2:5" ht="16.5" thickBot="1" x14ac:dyDescent="0.3">
      <c r="B452" s="10" t="s">
        <v>18</v>
      </c>
      <c r="C452" s="1"/>
      <c r="D452" s="1"/>
      <c r="E452" s="34">
        <f>+E448+E440+E426+E413+E392+E383+E372+E359+E338+E308+E218</f>
        <v>34087399.810000002</v>
      </c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646" spans="6:6" x14ac:dyDescent="0.25">
      <c r="F646" s="1"/>
    </row>
    <row r="648" spans="6:6" x14ac:dyDescent="0.25">
      <c r="F648" s="1"/>
    </row>
    <row r="649" spans="6:6" x14ac:dyDescent="0.25">
      <c r="F649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71" spans="6:8" x14ac:dyDescent="0.25">
      <c r="H671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864" spans="9:9" x14ac:dyDescent="0.25">
      <c r="I864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2024-06-14T10:21:10Z</dcterms:modified>
</cp:coreProperties>
</file>