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26" i="1" l="1"/>
  <c r="E394" i="1"/>
  <c r="E218" i="1"/>
  <c r="E418" i="1" l="1"/>
  <c r="E407" i="1"/>
  <c r="E289" i="1" l="1"/>
  <c r="E319" i="1"/>
  <c r="E340" i="1"/>
  <c r="C8" i="2"/>
  <c r="E373" i="1" l="1"/>
  <c r="E353" i="1"/>
  <c r="E364" i="1" l="1"/>
  <c r="E430" i="1" s="1"/>
</calcChain>
</file>

<file path=xl/comments1.xml><?xml version="1.0" encoding="utf-8"?>
<comments xmlns="http://schemas.openxmlformats.org/spreadsheetml/2006/main">
  <authors>
    <author>Korisnik</author>
  </authors>
  <commentList>
    <comment ref="C32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2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<sst xmlns="http://schemas.openxmlformats.org/spreadsheetml/2006/main" count="146" uniqueCount="65">
  <si>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</si>
  <si>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</si>
  <si>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</si>
  <si>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</si>
  <si>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</si>
  <si>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</si>
  <si>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</si>
  <si>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</si>
  <si>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</si>
  <si>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</si>
  <si>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</si>
  <si>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</si>
  <si>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</si>
  <si>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</si>
  <si>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</si>
  <si>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</si>
  <si>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</si>
  <si>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</si>
  <si>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</si>
  <si>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</si>
  <si>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</si>
  <si>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</si>
  <si>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</si>
  <si>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</si>
  <si>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</si>
  <si>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</si>
  <si>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</si>
  <si>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</si>
  <si>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</si>
  <si>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</si>
  <si>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</si>
  <si>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</si>
  <si>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</si>
  <si>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</si>
  <si>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</si>
  <si>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</si>
  <si>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</si>
  <si>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</si>
  <si>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</si>
  <si>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</si>
  <si>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</si>
  <si>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</si>
  <si>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</si>
  <si>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</si>
  <si>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</si>
  <si>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</si>
  <si>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</si>
  <si>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</si>
  <si>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Makler</t>
  </si>
  <si>
    <t>Magna pharmacia</t>
  </si>
  <si>
    <t>Farmalogist</t>
  </si>
  <si>
    <t>Phoenix pharma</t>
  </si>
  <si>
    <t>Vega</t>
  </si>
  <si>
    <t>Adoc</t>
  </si>
  <si>
    <t>Amicus</t>
  </si>
  <si>
    <t>Inpharm</t>
  </si>
  <si>
    <t>Valjevo</t>
  </si>
  <si>
    <t>Sopharma</t>
  </si>
  <si>
    <t>Датум уноса 24.01.2024.год.</t>
  </si>
  <si>
    <t>на дан 23.01.2024.год.</t>
  </si>
  <si>
    <t>farmalogist</t>
  </si>
  <si>
    <t>Pharmaswiss</t>
  </si>
  <si>
    <t>B.Braun</t>
  </si>
  <si>
    <t>Alura med</t>
  </si>
  <si>
    <t>Esensa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</si>
</sst>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42"/>
  <sheetViews>
    <sheetView tabSelected="1" topLeftCell="A317" workbookViewId="0">
      <selection activeCell="I328" sqref="I328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58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59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62</v>
      </c>
      <c r="D14" s="18" t="s">
        <v>47</v>
      </c>
      <c r="E14" s="45">
        <v>144474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50</v>
      </c>
      <c r="D15" s="18" t="s">
        <v>47</v>
      </c>
      <c r="E15" s="45">
        <v>65043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53</v>
      </c>
      <c r="D16" s="18" t="s">
        <v>47</v>
      </c>
      <c r="E16" s="45">
        <v>131762.4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57</v>
      </c>
      <c r="D17" s="18" t="s">
        <v>47</v>
      </c>
      <c r="E17" s="45">
        <v>21737.87</v>
      </c>
    </row>
    <row r="18" spans="2:5" x14ac:dyDescent="0.25">
      <c r="B18" s="17" t="s">
        <v>9</v>
      </c>
      <c r="C18" s="44" t="s">
        <v>57</v>
      </c>
      <c r="D18" s="35" t="s">
        <v>47</v>
      </c>
      <c r="E18" s="45">
        <v>3202.1</v>
      </c>
    </row>
    <row r="19" spans="2:5" x14ac:dyDescent="0.25">
      <c r="B19" s="17" t="s">
        <v>10</v>
      </c>
      <c r="C19" s="44" t="s">
        <v>51</v>
      </c>
      <c r="D19" s="18" t="s">
        <v>47</v>
      </c>
      <c r="E19" s="45">
        <v>211164.79999999999</v>
      </c>
    </row>
    <row r="20" spans="2:5" x14ac:dyDescent="0.25">
      <c r="B20" s="17" t="s">
        <v>11</v>
      </c>
      <c r="C20" s="44" t="s">
        <v>55</v>
      </c>
      <c r="D20" s="18" t="s">
        <v>47</v>
      </c>
      <c r="E20" s="45">
        <v>479464.92</v>
      </c>
    </row>
    <row r="21" spans="2:5" x14ac:dyDescent="0.25">
      <c r="B21" s="17"/>
      <c r="C21" s="44" t="s">
        <v>52</v>
      </c>
      <c r="D21" s="18" t="s">
        <v>56</v>
      </c>
      <c r="E21" s="45">
        <v>6021.51</v>
      </c>
    </row>
    <row r="22" spans="2:5" x14ac:dyDescent="0.25">
      <c r="B22" s="17"/>
      <c r="C22" s="44" t="s">
        <v>57</v>
      </c>
      <c r="D22" s="18" t="s">
        <v>47</v>
      </c>
      <c r="E22" s="45">
        <v>30727.4</v>
      </c>
    </row>
    <row r="23" spans="2:5" x14ac:dyDescent="0.25">
      <c r="B23" s="17"/>
      <c r="C23" s="44" t="s">
        <v>50</v>
      </c>
      <c r="D23" s="18" t="s">
        <v>47</v>
      </c>
      <c r="E23" s="45">
        <v>2168.1</v>
      </c>
    </row>
    <row r="24" spans="2:5" x14ac:dyDescent="0.25">
      <c r="B24" s="17"/>
      <c r="C24" s="44" t="s">
        <v>57</v>
      </c>
      <c r="D24" s="18" t="s">
        <v>47</v>
      </c>
      <c r="E24" s="45">
        <v>81897.2</v>
      </c>
    </row>
    <row r="25" spans="2:5" x14ac:dyDescent="0.25">
      <c r="B25" s="17"/>
      <c r="C25" s="44" t="s">
        <v>51</v>
      </c>
      <c r="D25" s="18" t="s">
        <v>47</v>
      </c>
      <c r="E25" s="45">
        <v>406005.6</v>
      </c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1583668.9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 t="s">
        <v>49</v>
      </c>
      <c r="D221" s="18" t="s">
        <v>47</v>
      </c>
      <c r="E221" s="42">
        <v>227859.95</v>
      </c>
    </row>
    <row r="222" spans="2:13" s="1" customFormat="1" x14ac:dyDescent="0.25">
      <c r="B222" s="15"/>
      <c r="C222" s="41" t="s">
        <v>63</v>
      </c>
      <c r="D222" s="18" t="s">
        <v>47</v>
      </c>
      <c r="E222" s="31">
        <v>525312</v>
      </c>
      <c r="M222" s="1" t="s">
        <v>22</v>
      </c>
    </row>
    <row r="223" spans="2:13" s="1" customFormat="1" x14ac:dyDescent="0.25">
      <c r="B223" s="15"/>
      <c r="C223" s="41" t="s">
        <v>64</v>
      </c>
      <c r="D223" s="18" t="s">
        <v>47</v>
      </c>
      <c r="E223" s="31">
        <v>289543.2</v>
      </c>
    </row>
    <row r="224" spans="2:13" s="1" customFormat="1" x14ac:dyDescent="0.25">
      <c r="B224" s="15" t="s">
        <v>42</v>
      </c>
      <c r="C224" s="41"/>
      <c r="D224" s="18"/>
      <c r="E224" s="31"/>
      <c r="F224" s="53"/>
    </row>
    <row r="225" spans="2:6" s="1" customFormat="1" x14ac:dyDescent="0.25">
      <c r="B225" s="15" t="s">
        <v>23</v>
      </c>
      <c r="C225" s="41"/>
      <c r="D225" s="18"/>
      <c r="E225" s="31"/>
      <c r="F225" s="53"/>
    </row>
    <row r="226" spans="2:6" s="1" customFormat="1" x14ac:dyDescent="0.25">
      <c r="B226" s="15" t="s">
        <v>10</v>
      </c>
      <c r="C226" s="41"/>
      <c r="D226" s="18"/>
      <c r="E226" s="31"/>
      <c r="F226" s="53"/>
    </row>
    <row r="227" spans="2:6" s="1" customFormat="1" x14ac:dyDescent="0.25">
      <c r="B227" s="15" t="s">
        <v>24</v>
      </c>
      <c r="C227" s="41"/>
      <c r="D227" s="18"/>
      <c r="E227" s="31"/>
    </row>
    <row r="228" spans="2:6" s="1" customFormat="1" x14ac:dyDescent="0.25">
      <c r="B228" s="15"/>
      <c r="C228" s="41"/>
      <c r="D228" s="18"/>
      <c r="E228" s="31"/>
    </row>
    <row r="229" spans="2:6" s="1" customFormat="1" x14ac:dyDescent="0.25">
      <c r="B229" s="15"/>
      <c r="C229" s="41"/>
      <c r="D229" s="18"/>
      <c r="E229" s="31"/>
    </row>
    <row r="230" spans="2:6" s="1" customFormat="1" x14ac:dyDescent="0.25">
      <c r="B230" s="15"/>
      <c r="C230" s="41"/>
      <c r="D230" s="18"/>
      <c r="E230" s="31"/>
    </row>
    <row r="231" spans="2:6" s="1" customFormat="1" x14ac:dyDescent="0.25">
      <c r="B231" s="15"/>
      <c r="C231" s="41"/>
      <c r="D231" s="18"/>
      <c r="E231" s="31"/>
    </row>
    <row r="232" spans="2:6" s="1" customFormat="1" x14ac:dyDescent="0.25">
      <c r="B232" s="15"/>
      <c r="C232" s="41"/>
      <c r="D232" s="18"/>
      <c r="E232" s="31"/>
    </row>
    <row r="233" spans="2:6" s="1" customFormat="1" x14ac:dyDescent="0.25">
      <c r="B233" s="15"/>
      <c r="C233" s="41"/>
      <c r="D233" s="18"/>
      <c r="E233" s="31"/>
    </row>
    <row r="234" spans="2:6" s="1" customFormat="1" x14ac:dyDescent="0.25">
      <c r="B234" s="15"/>
      <c r="C234" s="41"/>
      <c r="D234" s="18"/>
      <c r="E234" s="31"/>
    </row>
    <row r="235" spans="2:6" s="1" customFormat="1" x14ac:dyDescent="0.25">
      <c r="B235" s="15"/>
      <c r="C235" s="41"/>
      <c r="D235" s="18"/>
      <c r="E235" s="31"/>
    </row>
    <row r="236" spans="2:6" s="1" customFormat="1" x14ac:dyDescent="0.25">
      <c r="B236" s="15"/>
      <c r="C236" s="41"/>
      <c r="D236" s="18"/>
      <c r="E236" s="31"/>
    </row>
    <row r="237" spans="2:6" s="1" customFormat="1" x14ac:dyDescent="0.25">
      <c r="B237" s="15"/>
      <c r="C237" s="41"/>
      <c r="D237" s="18"/>
      <c r="E237" s="31"/>
    </row>
    <row r="238" spans="2:6" s="1" customFormat="1" x14ac:dyDescent="0.25">
      <c r="B238" s="17"/>
      <c r="C238" s="41"/>
      <c r="D238" s="18"/>
      <c r="E238" s="31"/>
    </row>
    <row r="239" spans="2:6" s="1" customFormat="1" x14ac:dyDescent="0.25">
      <c r="B239" s="15"/>
      <c r="C239" s="41"/>
      <c r="D239" s="18"/>
      <c r="E239" s="31"/>
    </row>
    <row r="240" spans="2:6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ht="16.5" thickBot="1" x14ac:dyDescent="0.3">
      <c r="B288" s="23"/>
      <c r="C288" s="21"/>
      <c r="D288" s="18"/>
      <c r="E288" s="31"/>
    </row>
    <row r="289" spans="2:8" s="1" customFormat="1" ht="16.5" thickBot="1" x14ac:dyDescent="0.3">
      <c r="B289" s="10" t="s">
        <v>12</v>
      </c>
      <c r="E289" s="32">
        <f>SUM(E221:E288)</f>
        <v>1042715.1499999999</v>
      </c>
    </row>
    <row r="291" spans="2:8" ht="16.5" thickBot="1" x14ac:dyDescent="0.3">
      <c r="B291" s="1"/>
      <c r="C291" s="1"/>
      <c r="D291" s="1"/>
      <c r="H291" s="28"/>
    </row>
    <row r="292" spans="2:8" x14ac:dyDescent="0.25">
      <c r="B292" s="14"/>
      <c r="C292" s="22" t="s">
        <v>5</v>
      </c>
      <c r="D292" s="19" t="s">
        <v>6</v>
      </c>
      <c r="E292" s="30" t="s">
        <v>7</v>
      </c>
    </row>
    <row r="293" spans="2:8" x14ac:dyDescent="0.25">
      <c r="B293" s="15"/>
      <c r="C293" s="21" t="s">
        <v>60</v>
      </c>
      <c r="D293" s="35" t="s">
        <v>47</v>
      </c>
      <c r="E293" s="31">
        <v>159096.95999999999</v>
      </c>
    </row>
    <row r="294" spans="2:8" x14ac:dyDescent="0.25">
      <c r="B294" s="15"/>
      <c r="C294" s="21" t="s">
        <v>61</v>
      </c>
      <c r="D294" s="18" t="s">
        <v>47</v>
      </c>
      <c r="E294" s="35">
        <v>932434.25</v>
      </c>
    </row>
    <row r="295" spans="2:8" x14ac:dyDescent="0.25">
      <c r="B295" s="15" t="s">
        <v>13</v>
      </c>
      <c r="C295" s="21" t="s">
        <v>61</v>
      </c>
      <c r="D295" s="18" t="s">
        <v>47</v>
      </c>
      <c r="E295" s="35">
        <v>199807.41</v>
      </c>
    </row>
    <row r="296" spans="2:8" x14ac:dyDescent="0.25">
      <c r="B296" s="15" t="s">
        <v>14</v>
      </c>
      <c r="C296" s="21"/>
      <c r="D296" s="18"/>
      <c r="E296" s="35"/>
    </row>
    <row r="297" spans="2:8" x14ac:dyDescent="0.25">
      <c r="B297" s="17"/>
      <c r="C297" s="21"/>
      <c r="D297" s="18"/>
      <c r="E297" s="35"/>
    </row>
    <row r="298" spans="2:8" x14ac:dyDescent="0.25">
      <c r="B298" s="15"/>
      <c r="C298" s="21"/>
      <c r="D298" s="18"/>
      <c r="E298" s="35"/>
    </row>
    <row r="299" spans="2:8" x14ac:dyDescent="0.25">
      <c r="B299" s="15"/>
      <c r="C299" s="21"/>
      <c r="D299" s="18"/>
      <c r="E299" s="35"/>
    </row>
    <row r="300" spans="2:8" x14ac:dyDescent="0.25">
      <c r="B300" s="15"/>
      <c r="C300" s="21"/>
      <c r="D300" s="18"/>
      <c r="E300" s="35"/>
      <c r="F300" s="1"/>
      <c r="G300" s="1"/>
    </row>
    <row r="301" spans="2:8" x14ac:dyDescent="0.25">
      <c r="B301" s="15"/>
      <c r="C301" s="21"/>
      <c r="D301" s="18"/>
      <c r="E301" s="35"/>
      <c r="F301" s="1"/>
      <c r="G301" s="1"/>
    </row>
    <row r="302" spans="2:8" x14ac:dyDescent="0.25">
      <c r="B302" s="15"/>
      <c r="C302" s="21"/>
      <c r="D302" s="18"/>
      <c r="E302" s="35"/>
      <c r="F302" s="1"/>
      <c r="G302" s="1"/>
    </row>
    <row r="303" spans="2:8" x14ac:dyDescent="0.25">
      <c r="B303" s="15"/>
      <c r="C303" s="21"/>
      <c r="D303" s="18"/>
      <c r="E303" s="35"/>
      <c r="F303" s="1"/>
      <c r="G303" s="1"/>
    </row>
    <row r="304" spans="2:8" s="1" customFormat="1" x14ac:dyDescent="0.25">
      <c r="B304" s="15"/>
      <c r="C304" s="21"/>
      <c r="D304" s="18"/>
      <c r="E304" s="35"/>
    </row>
    <row r="305" spans="2:12" s="1" customFormat="1" x14ac:dyDescent="0.25">
      <c r="B305" s="15"/>
      <c r="C305" s="21"/>
      <c r="D305" s="18"/>
      <c r="E305" s="35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s="1" customFormat="1" x14ac:dyDescent="0.25">
      <c r="B309" s="15"/>
      <c r="C309" s="21"/>
      <c r="D309" s="18"/>
      <c r="E309" s="35"/>
    </row>
    <row r="310" spans="2:12" s="1" customFormat="1" x14ac:dyDescent="0.25">
      <c r="B310" s="15"/>
      <c r="C310" s="21"/>
      <c r="D310" s="18"/>
      <c r="E310" s="35"/>
    </row>
    <row r="311" spans="2:12" s="1" customFormat="1" x14ac:dyDescent="0.25">
      <c r="B311" s="15"/>
      <c r="C311" s="21"/>
      <c r="D311" s="18"/>
      <c r="E311" s="35"/>
    </row>
    <row r="312" spans="2:12" s="1" customFormat="1" x14ac:dyDescent="0.25">
      <c r="B312" s="15"/>
      <c r="C312" s="21"/>
      <c r="D312" s="18"/>
      <c r="E312" s="35"/>
    </row>
    <row r="313" spans="2:12" s="1" customFormat="1" x14ac:dyDescent="0.25">
      <c r="B313" s="15"/>
      <c r="C313" s="21"/>
      <c r="D313" s="18"/>
      <c r="E313" s="35"/>
    </row>
    <row r="314" spans="2:12" x14ac:dyDescent="0.25">
      <c r="B314" s="15"/>
      <c r="C314" s="21"/>
      <c r="D314" s="18"/>
      <c r="E314" s="35"/>
      <c r="F314" s="1"/>
      <c r="G314" s="1"/>
    </row>
    <row r="315" spans="2:12" s="1" customFormat="1" x14ac:dyDescent="0.25">
      <c r="B315" s="15"/>
      <c r="C315" s="21"/>
      <c r="D315" s="18"/>
      <c r="E315" s="35"/>
    </row>
    <row r="316" spans="2:12" s="1" customFormat="1" x14ac:dyDescent="0.25">
      <c r="B316" s="15"/>
      <c r="C316" s="21"/>
      <c r="D316" s="18"/>
      <c r="E316" s="35"/>
    </row>
    <row r="317" spans="2:12" s="1" customFormat="1" x14ac:dyDescent="0.25">
      <c r="B317" s="15"/>
      <c r="C317" s="21"/>
      <c r="D317" s="18"/>
      <c r="E317" s="35"/>
    </row>
    <row r="318" spans="2:12" ht="16.5" thickBot="1" x14ac:dyDescent="0.3">
      <c r="B318" s="23"/>
      <c r="C318" s="21"/>
      <c r="D318" s="18"/>
      <c r="E318" s="31"/>
      <c r="F318" s="1"/>
      <c r="G318" s="1"/>
      <c r="H318" s="1"/>
      <c r="I318" s="1"/>
      <c r="J318" s="1"/>
      <c r="K318" s="1"/>
      <c r="L318" s="1"/>
    </row>
    <row r="319" spans="2:12" ht="16.5" thickBot="1" x14ac:dyDescent="0.3">
      <c r="B319" s="10" t="s">
        <v>12</v>
      </c>
      <c r="C319" s="1"/>
      <c r="D319" s="1"/>
      <c r="E319" s="32">
        <f>SUM(E293:E318)</f>
        <v>1291338.6199999999</v>
      </c>
      <c r="F319" s="1"/>
      <c r="G319" s="1"/>
      <c r="H319" s="1"/>
      <c r="I319" s="1"/>
      <c r="J319" s="1"/>
      <c r="K319" s="1"/>
      <c r="L319" s="1"/>
    </row>
    <row r="322" spans="2:12" x14ac:dyDescent="0.25">
      <c r="B322" s="1"/>
      <c r="C322" s="1"/>
      <c r="D322" s="1"/>
      <c r="F322" s="1"/>
      <c r="G322" s="1"/>
      <c r="H322" s="1"/>
      <c r="I322" s="1"/>
      <c r="J322" s="1"/>
      <c r="K322" s="1"/>
      <c r="L322" s="1"/>
    </row>
    <row r="323" spans="2:12" x14ac:dyDescent="0.25">
      <c r="B323" s="1"/>
      <c r="C323" s="1"/>
      <c r="D323" s="1"/>
      <c r="F323" s="1"/>
      <c r="G323" s="1"/>
      <c r="H323" s="1"/>
      <c r="I323" s="1"/>
      <c r="J323" s="1"/>
      <c r="K323" s="1"/>
      <c r="L323" s="1"/>
    </row>
    <row r="324" spans="2:12" ht="16.5" thickBot="1" x14ac:dyDescent="0.3">
      <c r="B324" s="1"/>
      <c r="C324" s="1"/>
      <c r="D324" s="1"/>
      <c r="F324" s="1"/>
      <c r="G324" s="1"/>
      <c r="H324" s="1"/>
      <c r="I324" s="1"/>
      <c r="J324" s="1"/>
      <c r="K324" s="1"/>
      <c r="L324" s="1"/>
    </row>
    <row r="325" spans="2:12" x14ac:dyDescent="0.25">
      <c r="B325" s="16"/>
      <c r="C325" s="19" t="s">
        <v>5</v>
      </c>
      <c r="D325" s="19" t="s">
        <v>6</v>
      </c>
      <c r="E325" s="30" t="s">
        <v>7</v>
      </c>
      <c r="F325" s="1"/>
      <c r="G325" s="1"/>
      <c r="H325" s="1"/>
      <c r="I325" s="1"/>
      <c r="J325" s="1"/>
      <c r="K325" s="1"/>
      <c r="L325" s="1"/>
    </row>
    <row r="326" spans="2:12" x14ac:dyDescent="0.25">
      <c r="B326" s="17"/>
      <c r="C326" s="25" t="s">
        <v>51</v>
      </c>
      <c r="D326" s="18" t="s">
        <v>47</v>
      </c>
      <c r="E326" s="35">
        <v>664082.1</v>
      </c>
      <c r="F326" s="1"/>
      <c r="G326" s="1"/>
      <c r="H326" s="1"/>
      <c r="I326" s="1"/>
      <c r="J326" s="1"/>
      <c r="K326" s="1"/>
      <c r="L326" s="11"/>
    </row>
    <row r="327" spans="2:12" x14ac:dyDescent="0.25">
      <c r="B327" s="17" t="s">
        <v>15</v>
      </c>
      <c r="C327" s="25" t="s">
        <v>53</v>
      </c>
      <c r="D327" s="18" t="s">
        <v>47</v>
      </c>
      <c r="E327" s="35">
        <v>1432408.12</v>
      </c>
      <c r="F327" s="1"/>
      <c r="G327" s="1"/>
      <c r="H327" s="1"/>
      <c r="I327" s="1"/>
      <c r="J327" s="1"/>
      <c r="K327" s="1"/>
      <c r="L327" s="1"/>
    </row>
    <row r="328" spans="2:12" x14ac:dyDescent="0.25">
      <c r="B328" s="17" t="s">
        <v>16</v>
      </c>
      <c r="C328" s="25" t="s">
        <v>54</v>
      </c>
      <c r="D328" s="18" t="s">
        <v>47</v>
      </c>
      <c r="E328" s="35">
        <v>1292398.8</v>
      </c>
      <c r="F328" s="1"/>
      <c r="G328" s="1"/>
      <c r="H328" s="1"/>
      <c r="I328" s="1"/>
      <c r="J328" s="1"/>
      <c r="K328" s="1"/>
      <c r="L328" s="1"/>
    </row>
    <row r="329" spans="2:12" x14ac:dyDescent="0.25">
      <c r="B329" s="17" t="s">
        <v>17</v>
      </c>
      <c r="C329" s="25" t="s">
        <v>54</v>
      </c>
      <c r="D329" s="18" t="s">
        <v>47</v>
      </c>
      <c r="E329" s="35">
        <v>490879.62</v>
      </c>
      <c r="F329" s="1"/>
      <c r="G329" s="1"/>
      <c r="H329" s="1"/>
      <c r="I329" s="1"/>
      <c r="J329" s="1"/>
      <c r="K329" s="1"/>
      <c r="L329" s="1"/>
    </row>
    <row r="330" spans="2:12" x14ac:dyDescent="0.25">
      <c r="B330" s="17"/>
      <c r="C330" s="25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s="1" customFormat="1" x14ac:dyDescent="0.25">
      <c r="B331" s="17"/>
      <c r="C331" s="25"/>
      <c r="D331" s="18"/>
      <c r="E331" s="35"/>
    </row>
    <row r="332" spans="2:12" s="1" customFormat="1" x14ac:dyDescent="0.25">
      <c r="B332" s="17"/>
      <c r="C332" s="25"/>
      <c r="D332" s="18"/>
      <c r="E332" s="35"/>
    </row>
    <row r="333" spans="2:12" s="1" customFormat="1" x14ac:dyDescent="0.25">
      <c r="B333" s="17"/>
      <c r="C333" s="25"/>
      <c r="D333" s="18"/>
      <c r="E333" s="35"/>
    </row>
    <row r="334" spans="2:12" s="1" customFormat="1" x14ac:dyDescent="0.25">
      <c r="B334" s="17"/>
      <c r="C334" s="25"/>
      <c r="D334" s="18"/>
      <c r="E334" s="35"/>
    </row>
    <row r="335" spans="2:12" s="1" customFormat="1" x14ac:dyDescent="0.25">
      <c r="B335" s="17"/>
      <c r="C335" s="18"/>
      <c r="D335" s="18"/>
      <c r="E335" s="35"/>
    </row>
    <row r="336" spans="2:12" x14ac:dyDescent="0.25">
      <c r="B336" s="17"/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s="1" customFormat="1" x14ac:dyDescent="0.25">
      <c r="B337" s="17"/>
      <c r="C337" s="18"/>
      <c r="D337" s="18"/>
      <c r="E337" s="35"/>
    </row>
    <row r="338" spans="2:14" s="1" customFormat="1" x14ac:dyDescent="0.25">
      <c r="B338" s="17"/>
      <c r="C338" s="18"/>
      <c r="D338" s="18"/>
      <c r="E338" s="35"/>
    </row>
    <row r="339" spans="2:14" ht="16.5" thickBot="1" x14ac:dyDescent="0.3">
      <c r="B339" s="20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ht="16.5" thickBot="1" x14ac:dyDescent="0.3">
      <c r="B340" s="10" t="s">
        <v>12</v>
      </c>
      <c r="C340" s="1"/>
      <c r="D340" s="1"/>
      <c r="E340" s="32">
        <f>SUM(E326:E339)</f>
        <v>3879768.6400000006</v>
      </c>
      <c r="F340" s="1"/>
      <c r="G340" s="1"/>
      <c r="H340" s="1"/>
      <c r="I340" s="1"/>
      <c r="J340" s="1"/>
      <c r="K340" s="1"/>
      <c r="L340" s="1"/>
    </row>
    <row r="341" spans="2:14" x14ac:dyDescent="0.25">
      <c r="B341" s="1"/>
      <c r="C341" s="1"/>
      <c r="D341" s="1"/>
      <c r="F341" s="1"/>
      <c r="G341" s="1"/>
      <c r="H341" s="1"/>
      <c r="I341" s="1"/>
      <c r="J341" s="1"/>
      <c r="K341" s="1"/>
      <c r="L341" s="1"/>
    </row>
    <row r="342" spans="2:14" ht="16.5" thickBot="1" x14ac:dyDescent="0.3">
      <c r="B342" s="1"/>
      <c r="C342" s="1"/>
      <c r="D342" s="1"/>
      <c r="F342" s="1"/>
      <c r="G342" s="1"/>
      <c r="H342" s="1"/>
      <c r="I342" s="1"/>
      <c r="J342" s="1"/>
      <c r="K342" s="13"/>
      <c r="L342" s="1"/>
    </row>
    <row r="343" spans="2:14" x14ac:dyDescent="0.25">
      <c r="B343" s="16"/>
      <c r="C343" s="19" t="s">
        <v>5</v>
      </c>
      <c r="D343" s="19" t="s">
        <v>6</v>
      </c>
      <c r="E343" s="30" t="s">
        <v>7</v>
      </c>
      <c r="F343" s="1"/>
      <c r="G343" s="1"/>
      <c r="H343" s="1"/>
      <c r="I343" s="1"/>
      <c r="J343" s="1"/>
      <c r="K343" s="1"/>
      <c r="L343" s="1"/>
    </row>
    <row r="344" spans="2:14" x14ac:dyDescent="0.25">
      <c r="B344" s="17"/>
      <c r="C344" s="18"/>
      <c r="D344" s="18"/>
      <c r="E344" s="35"/>
      <c r="F344" s="1"/>
      <c r="G344" s="1"/>
      <c r="H344" s="1"/>
      <c r="I344" s="1"/>
      <c r="J344" s="1"/>
      <c r="K344" s="1"/>
      <c r="L344" s="1"/>
    </row>
    <row r="345" spans="2:14" x14ac:dyDescent="0.25">
      <c r="B345" s="17" t="s">
        <v>36</v>
      </c>
      <c r="C345" s="18"/>
      <c r="D345" s="18"/>
      <c r="E345" s="35"/>
      <c r="F345" s="1"/>
      <c r="G345" s="1"/>
      <c r="H345" s="1"/>
      <c r="I345" s="1"/>
      <c r="J345" s="1"/>
      <c r="K345" s="1"/>
      <c r="L345" s="1"/>
    </row>
    <row r="346" spans="2:14" x14ac:dyDescent="0.25">
      <c r="B346" s="17" t="s">
        <v>37</v>
      </c>
      <c r="C346" s="18"/>
      <c r="D346" s="18"/>
      <c r="E346" s="35"/>
      <c r="F346" s="1"/>
      <c r="G346" s="1"/>
      <c r="H346" s="1"/>
      <c r="I346" s="1"/>
      <c r="J346" s="1"/>
      <c r="K346" s="1"/>
      <c r="L346" s="1"/>
    </row>
    <row r="347" spans="2:14" x14ac:dyDescent="0.25">
      <c r="B347" s="17" t="s">
        <v>38</v>
      </c>
      <c r="C347" s="18"/>
      <c r="D347" s="18"/>
      <c r="E347" s="35"/>
      <c r="F347" s="1"/>
      <c r="G347" s="1"/>
      <c r="H347" s="1"/>
      <c r="I347" s="1"/>
      <c r="J347" s="1"/>
      <c r="K347" s="1"/>
      <c r="L347" s="1"/>
    </row>
    <row r="348" spans="2:14" x14ac:dyDescent="0.25">
      <c r="B348" s="17"/>
      <c r="C348" s="18"/>
      <c r="D348" s="18"/>
      <c r="E348" s="35"/>
      <c r="F348" s="1"/>
      <c r="G348" s="1"/>
      <c r="H348" s="1"/>
      <c r="I348" s="1"/>
      <c r="J348" s="1"/>
      <c r="K348" s="1"/>
      <c r="L348" s="1"/>
    </row>
    <row r="349" spans="2:14" x14ac:dyDescent="0.25">
      <c r="B349" s="17"/>
      <c r="C349" s="18"/>
      <c r="D349" s="18"/>
      <c r="E349" s="35"/>
      <c r="F349" s="1"/>
      <c r="G349" s="2"/>
      <c r="H349" s="1"/>
      <c r="I349" s="1"/>
      <c r="J349" s="1"/>
      <c r="K349" s="1"/>
      <c r="L349" s="1"/>
    </row>
    <row r="350" spans="2:14" x14ac:dyDescent="0.25">
      <c r="B350" s="17"/>
      <c r="C350" s="18"/>
      <c r="D350" s="18"/>
      <c r="E350" s="31"/>
      <c r="F350" s="1"/>
      <c r="G350" s="1"/>
      <c r="H350" s="1"/>
      <c r="I350" s="1"/>
      <c r="J350" s="1"/>
      <c r="K350" s="1"/>
      <c r="L350" s="1"/>
    </row>
    <row r="351" spans="2:14" x14ac:dyDescent="0.25">
      <c r="B351" s="17"/>
      <c r="C351" s="18"/>
      <c r="D351" s="18"/>
      <c r="E351" s="31"/>
      <c r="F351" s="1"/>
      <c r="G351" s="1"/>
      <c r="H351" s="1"/>
      <c r="I351" s="1"/>
      <c r="J351" s="1"/>
      <c r="K351" s="1"/>
      <c r="L351" s="1"/>
    </row>
    <row r="352" spans="2:14" ht="16.5" thickBot="1" x14ac:dyDescent="0.3">
      <c r="B352" s="1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ht="16.5" thickBot="1" x14ac:dyDescent="0.3">
      <c r="B353" s="10" t="s">
        <v>12</v>
      </c>
      <c r="C353" s="1"/>
      <c r="D353" s="1"/>
      <c r="E353" s="32">
        <f>SUM(E344:E352)</f>
        <v>0</v>
      </c>
      <c r="F353" s="1"/>
      <c r="G353" s="1"/>
      <c r="H353" s="1"/>
      <c r="I353" s="1"/>
      <c r="J353" s="1"/>
      <c r="K353" s="1"/>
      <c r="L353" s="1"/>
      <c r="M353" s="1"/>
      <c r="N353" s="1"/>
    </row>
    <row r="354" spans="2:14" x14ac:dyDescent="0.25">
      <c r="B354" s="1"/>
      <c r="C354" s="1"/>
      <c r="D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"/>
      <c r="C355" s="1"/>
      <c r="D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2:14" x14ac:dyDescent="0.25">
      <c r="B356" s="26"/>
      <c r="C356" s="19" t="s">
        <v>5</v>
      </c>
      <c r="D356" s="19" t="s">
        <v>6</v>
      </c>
      <c r="E356" s="30" t="s">
        <v>7</v>
      </c>
      <c r="F356" s="1"/>
      <c r="G356" s="1"/>
      <c r="H356" s="1"/>
      <c r="I356" s="1"/>
      <c r="J356" s="1"/>
      <c r="K356" s="1"/>
      <c r="L356" s="1"/>
      <c r="M356" s="1"/>
      <c r="N356" s="1"/>
    </row>
    <row r="357" spans="2:14" x14ac:dyDescent="0.25">
      <c r="B357" s="27" t="s">
        <v>33</v>
      </c>
      <c r="C357" s="18" t="s">
        <v>51</v>
      </c>
      <c r="D357" s="18" t="s">
        <v>47</v>
      </c>
      <c r="E357" s="31">
        <v>84444.800000000003</v>
      </c>
      <c r="F357" s="1"/>
      <c r="G357" s="1"/>
      <c r="H357" s="1"/>
      <c r="I357" s="1"/>
      <c r="J357" s="1"/>
      <c r="K357" s="1"/>
      <c r="L357" s="1"/>
      <c r="M357" s="1"/>
      <c r="N357" s="1"/>
    </row>
    <row r="358" spans="2:14" x14ac:dyDescent="0.25">
      <c r="B358" s="27" t="s">
        <v>34</v>
      </c>
      <c r="C358" s="18"/>
      <c r="D358" s="18"/>
      <c r="E358" s="31"/>
      <c r="F358" s="1"/>
      <c r="G358" s="1"/>
      <c r="H358" s="1"/>
      <c r="I358" s="1"/>
      <c r="J358" s="1"/>
      <c r="K358" s="1"/>
      <c r="L358" s="1"/>
      <c r="M358" s="1"/>
      <c r="N358" s="1"/>
    </row>
    <row r="359" spans="2:14" x14ac:dyDescent="0.25">
      <c r="B359" s="27" t="s">
        <v>35</v>
      </c>
      <c r="C359" s="18"/>
      <c r="D359" s="18"/>
      <c r="E359" s="31"/>
      <c r="F359" s="1"/>
      <c r="G359" s="1"/>
      <c r="H359" s="1"/>
      <c r="I359" s="1"/>
      <c r="J359" s="1"/>
      <c r="K359" s="1"/>
      <c r="L359" s="1"/>
      <c r="M359" s="1"/>
      <c r="N359" s="1"/>
    </row>
    <row r="360" spans="2:14" x14ac:dyDescent="0.25">
      <c r="B360" s="27"/>
      <c r="C360" s="18"/>
      <c r="D360" s="18"/>
      <c r="E360" s="3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x14ac:dyDescent="0.25">
      <c r="B361" s="27"/>
      <c r="C361" s="18"/>
      <c r="D361" s="18"/>
      <c r="E361" s="31"/>
      <c r="F361" s="1"/>
      <c r="G361" s="1"/>
      <c r="H361" s="1"/>
      <c r="I361" s="1"/>
      <c r="J361" s="1"/>
      <c r="K361" s="1"/>
      <c r="L361" s="1"/>
      <c r="M361" s="1"/>
      <c r="N361" s="1"/>
    </row>
    <row r="362" spans="2:14" x14ac:dyDescent="0.25">
      <c r="B362" s="27"/>
      <c r="C362" s="25"/>
      <c r="D362" s="25"/>
      <c r="E362" s="31"/>
      <c r="F362" s="1"/>
      <c r="G362" s="1"/>
      <c r="H362" s="1"/>
      <c r="I362" s="1"/>
      <c r="J362" s="1"/>
      <c r="K362" s="1"/>
      <c r="L362" s="1"/>
      <c r="M362" s="1"/>
      <c r="N362" s="1"/>
    </row>
    <row r="363" spans="2:14" ht="16.5" thickBot="1" x14ac:dyDescent="0.3">
      <c r="B363" s="24"/>
      <c r="C363" s="25"/>
      <c r="D363" s="25"/>
      <c r="E363" s="31"/>
      <c r="F363" s="1"/>
      <c r="G363" s="1"/>
      <c r="H363" s="1"/>
      <c r="I363" s="1"/>
      <c r="J363" s="1"/>
      <c r="K363" s="1"/>
      <c r="L363" s="1"/>
      <c r="M363" s="1"/>
      <c r="N363" s="1"/>
    </row>
    <row r="364" spans="2:14" ht="16.5" thickBot="1" x14ac:dyDescent="0.3">
      <c r="B364" s="10" t="s">
        <v>12</v>
      </c>
      <c r="C364" s="1"/>
      <c r="D364" s="1"/>
      <c r="E364" s="32">
        <f>SUM(E357:E363)</f>
        <v>84444.800000000003</v>
      </c>
      <c r="F364" s="1"/>
      <c r="G364" s="1"/>
      <c r="H364" s="1"/>
      <c r="I364" s="1"/>
      <c r="J364" s="1"/>
      <c r="K364" s="1"/>
      <c r="L364" s="1"/>
      <c r="M364" s="1"/>
      <c r="N364" s="1"/>
    </row>
    <row r="365" spans="2:14" ht="16.5" thickBot="1" x14ac:dyDescent="0.3">
      <c r="B365" s="1"/>
      <c r="C365" s="1"/>
      <c r="D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 s="1" customFormat="1" x14ac:dyDescent="0.25">
      <c r="B366" s="36"/>
      <c r="C366" s="19" t="s">
        <v>5</v>
      </c>
      <c r="D366" s="19" t="s">
        <v>6</v>
      </c>
      <c r="E366" s="37" t="s">
        <v>7</v>
      </c>
    </row>
    <row r="367" spans="2:14" s="1" customFormat="1" x14ac:dyDescent="0.25">
      <c r="B367" s="38" t="s">
        <v>19</v>
      </c>
      <c r="C367" s="18"/>
      <c r="D367" s="18"/>
      <c r="E367" s="35"/>
    </row>
    <row r="368" spans="2:14" s="1" customFormat="1" x14ac:dyDescent="0.25">
      <c r="B368" s="38" t="s">
        <v>20</v>
      </c>
      <c r="C368" s="18"/>
      <c r="D368" s="18"/>
      <c r="E368" s="35"/>
    </row>
    <row r="369" spans="2:5" s="1" customFormat="1" x14ac:dyDescent="0.25">
      <c r="B369" s="38" t="s">
        <v>21</v>
      </c>
      <c r="C369" s="18"/>
      <c r="D369" s="18"/>
      <c r="E369" s="35"/>
    </row>
    <row r="370" spans="2:5" s="1" customFormat="1" x14ac:dyDescent="0.25">
      <c r="B370" s="24"/>
      <c r="C370" s="18"/>
      <c r="D370" s="18"/>
      <c r="E370" s="35"/>
    </row>
    <row r="371" spans="2:5" s="1" customFormat="1" x14ac:dyDescent="0.25">
      <c r="B371" s="24"/>
      <c r="C371" s="18"/>
      <c r="D371" s="18"/>
      <c r="E371" s="35"/>
    </row>
    <row r="372" spans="2:5" s="1" customFormat="1" ht="16.5" thickBot="1" x14ac:dyDescent="0.3">
      <c r="B372" s="24"/>
      <c r="C372" s="18"/>
      <c r="D372" s="18"/>
      <c r="E372" s="35"/>
    </row>
    <row r="373" spans="2:5" s="1" customFormat="1" ht="16.5" thickBot="1" x14ac:dyDescent="0.3">
      <c r="B373" s="10" t="s">
        <v>12</v>
      </c>
      <c r="E373" s="39">
        <f>SUM(E367:E372)</f>
        <v>0</v>
      </c>
    </row>
    <row r="374" spans="2:5" s="1" customFormat="1" ht="15" x14ac:dyDescent="0.25">
      <c r="E374" s="11"/>
    </row>
    <row r="375" spans="2:5" s="1" customFormat="1" thickBot="1" x14ac:dyDescent="0.3">
      <c r="E375" s="11"/>
    </row>
    <row r="376" spans="2:5" s="1" customFormat="1" x14ac:dyDescent="0.25">
      <c r="B376" s="36"/>
      <c r="C376" s="19" t="s">
        <v>5</v>
      </c>
      <c r="D376" s="19" t="s">
        <v>6</v>
      </c>
      <c r="E376" s="37" t="s">
        <v>7</v>
      </c>
    </row>
    <row r="377" spans="2:5" s="1" customFormat="1" x14ac:dyDescent="0.25">
      <c r="B377" s="38" t="s">
        <v>25</v>
      </c>
      <c r="C377" s="18" t="s">
        <v>50</v>
      </c>
      <c r="D377" s="18" t="s">
        <v>47</v>
      </c>
      <c r="E377" s="35">
        <v>87555.6</v>
      </c>
    </row>
    <row r="378" spans="2:5" s="1" customFormat="1" x14ac:dyDescent="0.25">
      <c r="B378" s="38" t="s">
        <v>26</v>
      </c>
      <c r="C378" s="18" t="s">
        <v>49</v>
      </c>
      <c r="D378" s="35" t="s">
        <v>47</v>
      </c>
      <c r="E378" s="35">
        <v>271700</v>
      </c>
    </row>
    <row r="379" spans="2:5" s="1" customFormat="1" x14ac:dyDescent="0.25">
      <c r="B379" s="38" t="s">
        <v>27</v>
      </c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38"/>
      <c r="C381" s="18"/>
      <c r="D381" s="18"/>
      <c r="E381" s="35"/>
    </row>
    <row r="382" spans="2:5" s="1" customFormat="1" x14ac:dyDescent="0.25">
      <c r="B382" s="38"/>
      <c r="C382" s="18"/>
      <c r="D382" s="18"/>
      <c r="E382" s="35"/>
    </row>
    <row r="383" spans="2:5" s="1" customFormat="1" x14ac:dyDescent="0.25">
      <c r="B383" s="38"/>
      <c r="C383" s="18"/>
      <c r="D383" s="18"/>
      <c r="E383" s="35"/>
    </row>
    <row r="384" spans="2:5" s="1" customFormat="1" x14ac:dyDescent="0.25">
      <c r="B384" s="38"/>
      <c r="C384" s="18"/>
      <c r="D384" s="18"/>
      <c r="E384" s="35"/>
    </row>
    <row r="385" spans="2:14" s="1" customFormat="1" x14ac:dyDescent="0.25">
      <c r="B385" s="38"/>
      <c r="C385" s="18"/>
      <c r="D385" s="18"/>
      <c r="E385" s="35"/>
    </row>
    <row r="386" spans="2:14" s="1" customFormat="1" x14ac:dyDescent="0.25">
      <c r="B386" s="38"/>
      <c r="C386" s="18"/>
      <c r="D386" s="18"/>
      <c r="E386" s="35"/>
    </row>
    <row r="387" spans="2:14" s="1" customFormat="1" x14ac:dyDescent="0.25">
      <c r="B387" s="38"/>
      <c r="C387" s="18"/>
      <c r="D387" s="18"/>
      <c r="E387" s="35"/>
    </row>
    <row r="388" spans="2:14" s="1" customFormat="1" x14ac:dyDescent="0.25">
      <c r="B388" s="38"/>
      <c r="C388" s="18"/>
      <c r="D388" s="18"/>
      <c r="E388" s="35"/>
    </row>
    <row r="389" spans="2:14" s="1" customFormat="1" x14ac:dyDescent="0.25">
      <c r="B389" s="38"/>
      <c r="C389" s="18"/>
      <c r="D389" s="18"/>
      <c r="E389" s="35"/>
    </row>
    <row r="390" spans="2:14" s="1" customFormat="1" x14ac:dyDescent="0.25">
      <c r="B390" s="24"/>
      <c r="C390" s="18"/>
      <c r="D390" s="18"/>
      <c r="E390" s="35"/>
    </row>
    <row r="391" spans="2:14" s="1" customFormat="1" x14ac:dyDescent="0.25">
      <c r="B391" s="24"/>
      <c r="C391" s="18"/>
      <c r="D391" s="18"/>
      <c r="E391" s="35"/>
    </row>
    <row r="392" spans="2:14" s="1" customFormat="1" x14ac:dyDescent="0.25">
      <c r="B392" s="24"/>
      <c r="C392" s="18"/>
      <c r="D392" s="18"/>
      <c r="E392" s="35"/>
    </row>
    <row r="393" spans="2:14" s="1" customFormat="1" ht="16.5" thickBot="1" x14ac:dyDescent="0.3">
      <c r="B393" s="24"/>
      <c r="C393" s="18"/>
      <c r="D393" s="18"/>
      <c r="E393" s="35"/>
    </row>
    <row r="394" spans="2:14" s="1" customFormat="1" ht="16.5" thickBot="1" x14ac:dyDescent="0.3">
      <c r="B394" s="10" t="s">
        <v>12</v>
      </c>
      <c r="E394" s="39">
        <f>SUM(E377:E393)</f>
        <v>359255.6</v>
      </c>
    </row>
    <row r="395" spans="2:14" ht="15" x14ac:dyDescent="0.25">
      <c r="B395" s="1"/>
      <c r="C395" s="1"/>
      <c r="D395" s="1"/>
      <c r="E395" s="1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thickBot="1" x14ac:dyDescent="0.3">
      <c r="B396" s="1"/>
      <c r="C396" s="1"/>
      <c r="D396" s="1"/>
      <c r="E396" s="11"/>
      <c r="F396" s="1"/>
      <c r="G396" s="1"/>
      <c r="H396" s="1"/>
      <c r="I396" s="1"/>
      <c r="J396" s="1"/>
      <c r="K396" s="1"/>
      <c r="L396" s="1"/>
      <c r="M396" s="1"/>
      <c r="N396" s="13"/>
    </row>
    <row r="397" spans="2:14" x14ac:dyDescent="0.25">
      <c r="B397" s="16"/>
      <c r="C397" s="19" t="s">
        <v>5</v>
      </c>
      <c r="D397" s="19" t="s">
        <v>6</v>
      </c>
      <c r="E397" s="30" t="s">
        <v>7</v>
      </c>
      <c r="F397" s="1"/>
      <c r="G397" s="1"/>
      <c r="H397" s="1"/>
      <c r="I397" s="1"/>
      <c r="J397" s="1"/>
      <c r="K397" s="1"/>
      <c r="L397" s="1"/>
      <c r="M397" s="1"/>
      <c r="N397" s="1"/>
    </row>
    <row r="398" spans="2:14" x14ac:dyDescent="0.25">
      <c r="B398" s="17"/>
      <c r="C398" s="18"/>
      <c r="D398" s="18"/>
      <c r="E398" s="35"/>
      <c r="F398" s="1"/>
      <c r="G398" s="1"/>
      <c r="H398" s="1"/>
      <c r="I398" s="1"/>
      <c r="J398" s="1"/>
      <c r="K398" s="1"/>
      <c r="L398" s="1"/>
      <c r="M398" s="1"/>
      <c r="N398" s="1"/>
    </row>
    <row r="399" spans="2:14" x14ac:dyDescent="0.25">
      <c r="B399" s="17" t="s">
        <v>31</v>
      </c>
      <c r="C399" s="18"/>
      <c r="D399" s="18"/>
      <c r="E399" s="35"/>
      <c r="F399" s="1"/>
      <c r="G399" s="1"/>
      <c r="H399" s="1"/>
      <c r="I399" s="1"/>
      <c r="J399" s="1"/>
      <c r="K399" s="1"/>
      <c r="L399" s="1"/>
      <c r="M399" s="1"/>
      <c r="N399" s="1"/>
    </row>
    <row r="400" spans="2:14" s="1" customFormat="1" x14ac:dyDescent="0.25">
      <c r="B400" s="17" t="s">
        <v>30</v>
      </c>
      <c r="C400" s="18"/>
      <c r="D400" s="18"/>
      <c r="E400" s="35"/>
    </row>
    <row r="401" spans="2:14" s="1" customFormat="1" x14ac:dyDescent="0.25">
      <c r="B401" s="17"/>
      <c r="C401" s="18"/>
      <c r="D401" s="18"/>
      <c r="E401" s="35"/>
    </row>
    <row r="402" spans="2:14" s="1" customFormat="1" x14ac:dyDescent="0.25">
      <c r="B402" s="17" t="s">
        <v>32</v>
      </c>
      <c r="C402" s="18"/>
      <c r="D402" s="18"/>
      <c r="E402" s="35"/>
    </row>
    <row r="403" spans="2:14" x14ac:dyDescent="0.25">
      <c r="B403" s="17"/>
      <c r="C403" s="18"/>
      <c r="D403" s="18"/>
      <c r="E403" s="35"/>
      <c r="F403" s="1"/>
      <c r="G403" s="1"/>
      <c r="H403" s="1"/>
      <c r="I403" s="1"/>
      <c r="J403" s="1"/>
      <c r="K403" s="1"/>
      <c r="L403" s="1"/>
      <c r="M403" s="1"/>
      <c r="N403" s="1"/>
    </row>
    <row r="404" spans="2:14" x14ac:dyDescent="0.25">
      <c r="B404" s="17"/>
      <c r="C404" s="18"/>
      <c r="D404" s="18"/>
      <c r="E404" s="31"/>
      <c r="F404" s="1"/>
      <c r="G404" s="1"/>
      <c r="H404" s="1"/>
      <c r="I404" s="1"/>
      <c r="J404" s="1"/>
      <c r="K404" s="1"/>
      <c r="L404" s="1"/>
      <c r="M404" s="1"/>
      <c r="N404" s="1"/>
    </row>
    <row r="405" spans="2:14" x14ac:dyDescent="0.25">
      <c r="B405" s="17"/>
      <c r="C405" s="18"/>
      <c r="D405" s="18"/>
      <c r="E405" s="31"/>
      <c r="F405" s="1"/>
      <c r="G405" s="1"/>
      <c r="H405" s="1"/>
      <c r="I405" s="1"/>
      <c r="J405" s="1"/>
      <c r="K405" s="1"/>
      <c r="L405" s="1"/>
      <c r="M405" s="1"/>
      <c r="N405" s="1"/>
    </row>
    <row r="406" spans="2:14" ht="16.5" thickBot="1" x14ac:dyDescent="0.3">
      <c r="B406" s="17"/>
      <c r="C406" s="18"/>
      <c r="D406" s="18"/>
      <c r="E406" s="31"/>
      <c r="F406" s="1"/>
      <c r="G406" s="1"/>
      <c r="H406" s="1"/>
      <c r="I406" s="1"/>
      <c r="J406" s="1"/>
      <c r="K406" s="1"/>
      <c r="L406" s="1"/>
      <c r="M406" s="1"/>
      <c r="N406" s="1"/>
    </row>
    <row r="407" spans="2:14" ht="16.5" thickBot="1" x14ac:dyDescent="0.3">
      <c r="B407" s="10" t="s">
        <v>12</v>
      </c>
      <c r="C407" s="1"/>
      <c r="D407" s="1"/>
      <c r="E407" s="32">
        <f>SUM(E398:E406)</f>
        <v>0</v>
      </c>
      <c r="F407" s="1"/>
      <c r="G407" s="1"/>
      <c r="H407" s="1"/>
      <c r="I407" s="1"/>
      <c r="J407" s="1"/>
      <c r="K407" s="1"/>
      <c r="L407" s="1"/>
      <c r="M407" s="1"/>
      <c r="N407" s="1"/>
    </row>
    <row r="408" spans="2:14" ht="15" x14ac:dyDescent="0.25">
      <c r="B408" s="1"/>
      <c r="C408" s="1"/>
      <c r="D408" s="1"/>
      <c r="E408" s="11"/>
      <c r="F408" s="1"/>
      <c r="G408" s="1"/>
      <c r="H408" s="1"/>
      <c r="I408" s="1"/>
      <c r="J408" s="1"/>
      <c r="K408" s="1"/>
      <c r="L408" s="1"/>
      <c r="M408" s="1"/>
      <c r="N408" s="1"/>
    </row>
    <row r="409" spans="2:14" thickBot="1" x14ac:dyDescent="0.3">
      <c r="B409" s="1"/>
      <c r="C409" s="1"/>
      <c r="D409" s="1"/>
      <c r="E409" s="11"/>
      <c r="F409" s="1"/>
      <c r="G409" s="1"/>
      <c r="H409" s="1"/>
      <c r="I409" s="1"/>
      <c r="J409" s="1"/>
      <c r="K409" s="1"/>
      <c r="L409" s="1"/>
      <c r="M409" s="1"/>
      <c r="N409" s="1"/>
    </row>
    <row r="410" spans="2:14" x14ac:dyDescent="0.25">
      <c r="B410" s="26"/>
      <c r="C410" s="19" t="s">
        <v>5</v>
      </c>
      <c r="D410" s="19" t="s">
        <v>6</v>
      </c>
      <c r="E410" s="30" t="s">
        <v>7</v>
      </c>
      <c r="F410" s="1"/>
      <c r="G410" s="1"/>
      <c r="H410" s="1"/>
      <c r="I410" s="1"/>
      <c r="J410" s="1"/>
      <c r="K410" s="1"/>
      <c r="L410" s="1"/>
      <c r="M410" s="1"/>
      <c r="N410" s="1"/>
    </row>
    <row r="411" spans="2:14" x14ac:dyDescent="0.25">
      <c r="B411" s="27" t="s">
        <v>29</v>
      </c>
      <c r="C411" s="18" t="s">
        <v>48</v>
      </c>
      <c r="D411" s="18" t="s">
        <v>47</v>
      </c>
      <c r="E411" s="31">
        <v>99049.5</v>
      </c>
      <c r="F411" s="1"/>
      <c r="G411" s="1"/>
      <c r="H411" s="1"/>
      <c r="I411" s="1"/>
      <c r="J411" s="1"/>
      <c r="K411" s="1"/>
      <c r="L411" s="1"/>
      <c r="M411" s="1"/>
      <c r="N411" s="1"/>
    </row>
    <row r="412" spans="2:14" s="1" customFormat="1" x14ac:dyDescent="0.25">
      <c r="B412" s="27" t="s">
        <v>30</v>
      </c>
      <c r="C412" s="18" t="s">
        <v>48</v>
      </c>
      <c r="D412" s="18" t="s">
        <v>47</v>
      </c>
      <c r="E412" s="31">
        <v>99049.5</v>
      </c>
    </row>
    <row r="413" spans="2:14" s="1" customFormat="1" x14ac:dyDescent="0.25">
      <c r="B413" s="27"/>
      <c r="C413" s="18" t="s">
        <v>48</v>
      </c>
      <c r="D413" s="18" t="s">
        <v>47</v>
      </c>
      <c r="E413" s="31">
        <v>99049.5</v>
      </c>
    </row>
    <row r="414" spans="2:14" s="1" customFormat="1" x14ac:dyDescent="0.25">
      <c r="B414" s="27"/>
      <c r="C414" s="18"/>
      <c r="D414" s="18"/>
      <c r="E414" s="31"/>
    </row>
    <row r="415" spans="2:14" s="1" customFormat="1" x14ac:dyDescent="0.25">
      <c r="B415" s="27" t="s">
        <v>28</v>
      </c>
      <c r="C415" s="18"/>
      <c r="D415" s="18"/>
      <c r="E415" s="31"/>
    </row>
    <row r="416" spans="2:14" x14ac:dyDescent="0.25">
      <c r="B416" s="27"/>
      <c r="C416" s="25"/>
      <c r="D416" s="25"/>
      <c r="E416" s="31"/>
    </row>
    <row r="417" spans="2:5" ht="16.5" thickBot="1" x14ac:dyDescent="0.3">
      <c r="B417" s="24"/>
      <c r="C417" s="25"/>
      <c r="D417" s="25"/>
      <c r="E417" s="31"/>
    </row>
    <row r="418" spans="2:5" ht="16.5" thickBot="1" x14ac:dyDescent="0.3">
      <c r="B418" s="10" t="s">
        <v>12</v>
      </c>
      <c r="C418" s="1"/>
      <c r="D418" s="1"/>
      <c r="E418" s="32">
        <f>SUM(E411:E417)</f>
        <v>297148.5</v>
      </c>
    </row>
    <row r="419" spans="2:5" ht="15" x14ac:dyDescent="0.25">
      <c r="B419" s="1"/>
      <c r="C419" s="1"/>
      <c r="D419" s="1"/>
      <c r="E419" s="11"/>
    </row>
    <row r="420" spans="2:5" thickBot="1" x14ac:dyDescent="0.3">
      <c r="B420" s="1"/>
      <c r="C420" s="1"/>
      <c r="D420" s="1"/>
      <c r="E420" s="11"/>
    </row>
    <row r="421" spans="2:5" x14ac:dyDescent="0.25">
      <c r="B421" s="46"/>
      <c r="C421" s="19" t="s">
        <v>5</v>
      </c>
      <c r="D421" s="19" t="s">
        <v>6</v>
      </c>
      <c r="E421" s="30" t="s">
        <v>43</v>
      </c>
    </row>
    <row r="422" spans="2:5" x14ac:dyDescent="0.25">
      <c r="B422" s="52" t="s">
        <v>39</v>
      </c>
      <c r="C422" s="21"/>
      <c r="D422" s="18"/>
      <c r="E422" s="35"/>
    </row>
    <row r="423" spans="2:5" x14ac:dyDescent="0.25">
      <c r="B423" s="52" t="s">
        <v>40</v>
      </c>
      <c r="C423" s="21"/>
      <c r="D423" s="18"/>
      <c r="E423" s="35"/>
    </row>
    <row r="424" spans="2:5" x14ac:dyDescent="0.25">
      <c r="B424" s="52" t="s">
        <v>41</v>
      </c>
      <c r="C424" s="21"/>
      <c r="D424" s="18"/>
      <c r="E424" s="35"/>
    </row>
    <row r="425" spans="2:5" ht="16.5" thickBot="1" x14ac:dyDescent="0.3">
      <c r="B425" s="47"/>
      <c r="C425" s="21"/>
      <c r="D425" s="18"/>
      <c r="E425" s="49"/>
    </row>
    <row r="426" spans="2:5" ht="16.5" thickBot="1" x14ac:dyDescent="0.3">
      <c r="B426" s="48"/>
      <c r="C426" s="21"/>
      <c r="D426" s="50"/>
      <c r="E426" s="51">
        <f>+E425+E424+E423+E422</f>
        <v>0</v>
      </c>
    </row>
    <row r="427" spans="2:5" ht="15" x14ac:dyDescent="0.25">
      <c r="B427" s="1"/>
      <c r="C427" s="1"/>
      <c r="D427" s="1"/>
      <c r="E427" s="11"/>
    </row>
    <row r="428" spans="2:5" ht="15" x14ac:dyDescent="0.25">
      <c r="B428" s="1"/>
      <c r="C428" s="1"/>
      <c r="D428" s="1"/>
      <c r="E428" s="11"/>
    </row>
    <row r="429" spans="2:5" ht="16.5" thickBot="1" x14ac:dyDescent="0.3">
      <c r="B429" s="1"/>
      <c r="C429" s="1"/>
      <c r="D429" s="1"/>
    </row>
    <row r="430" spans="2:5" ht="16.5" thickBot="1" x14ac:dyDescent="0.3">
      <c r="B430" s="10" t="s">
        <v>18</v>
      </c>
      <c r="C430" s="1"/>
      <c r="D430" s="1"/>
      <c r="E430" s="34">
        <f>+E426+E418+E407+E394+E373+E364+E353+E340+E319+E289+E218</f>
        <v>8538340.2100000009</v>
      </c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434" spans="2:4" x14ac:dyDescent="0.25">
      <c r="B434" s="1"/>
      <c r="C434" s="1"/>
      <c r="D434" s="1"/>
    </row>
    <row r="435" spans="2:4" x14ac:dyDescent="0.25">
      <c r="B435" s="1"/>
      <c r="C435" s="1"/>
      <c r="D435" s="1"/>
    </row>
    <row r="436" spans="2:4" x14ac:dyDescent="0.25">
      <c r="B436" s="1"/>
      <c r="C436" s="1"/>
      <c r="D436" s="1"/>
    </row>
    <row r="437" spans="2:4" x14ac:dyDescent="0.25">
      <c r="B437" s="1"/>
      <c r="C437" s="1"/>
      <c r="D437" s="1"/>
    </row>
    <row r="438" spans="2:4" x14ac:dyDescent="0.25">
      <c r="B438" s="1"/>
      <c r="C438" s="1"/>
      <c r="D438" s="1"/>
    </row>
    <row r="439" spans="2:4" x14ac:dyDescent="0.25">
      <c r="B439" s="1"/>
      <c r="C439" s="1"/>
      <c r="D439" s="1"/>
    </row>
    <row r="440" spans="2:4" x14ac:dyDescent="0.25">
      <c r="B440" s="1"/>
      <c r="C440" s="1"/>
      <c r="D440" s="1"/>
    </row>
    <row r="441" spans="2:4" x14ac:dyDescent="0.25">
      <c r="B441" s="1"/>
      <c r="C441" s="1"/>
      <c r="D441" s="1"/>
    </row>
    <row r="442" spans="2:4" x14ac:dyDescent="0.25">
      <c r="B442" s="1"/>
      <c r="C442" s="1"/>
      <c r="D442" s="1"/>
    </row>
    <row r="624" spans="6:6" x14ac:dyDescent="0.25">
      <c r="F624" s="1"/>
    </row>
    <row r="626" spans="6:6" x14ac:dyDescent="0.25">
      <c r="F626" s="1"/>
    </row>
    <row r="627" spans="6:6" x14ac:dyDescent="0.25">
      <c r="F627" s="1"/>
    </row>
    <row r="632" spans="6:6" x14ac:dyDescent="0.25">
      <c r="F632" s="1"/>
    </row>
    <row r="633" spans="6:6" x14ac:dyDescent="0.25">
      <c r="F633" s="1"/>
    </row>
    <row r="634" spans="6:6" x14ac:dyDescent="0.25">
      <c r="F634" s="1"/>
    </row>
    <row r="635" spans="6:6" x14ac:dyDescent="0.25">
      <c r="F635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658" spans="8:8" x14ac:dyDescent="0.25">
      <c r="H658" s="1"/>
    </row>
    <row r="659" spans="8:8" x14ac:dyDescent="0.25">
      <c r="H659" s="1"/>
    </row>
    <row r="660" spans="8:8" x14ac:dyDescent="0.25">
      <c r="H660" s="1"/>
    </row>
    <row r="661" spans="8:8" x14ac:dyDescent="0.25">
      <c r="H661" s="1"/>
    </row>
    <row r="662" spans="8:8" x14ac:dyDescent="0.25">
      <c r="H662" s="1"/>
    </row>
    <row r="663" spans="8:8" x14ac:dyDescent="0.25">
      <c r="H663" s="1"/>
    </row>
    <row r="664" spans="8:8" x14ac:dyDescent="0.25">
      <c r="H664" s="1"/>
    </row>
    <row r="665" spans="8:8" x14ac:dyDescent="0.25">
      <c r="H665" s="1"/>
    </row>
    <row r="666" spans="8:8" x14ac:dyDescent="0.25">
      <c r="H666" s="1"/>
    </row>
    <row r="842" spans="9:9" x14ac:dyDescent="0.25">
      <c r="I842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2024-01-24T07:33:00Z</dcterms:modified>
</cp:coreProperties>
</file>