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433" i="1"/>
  <c r="E263" i="1" l="1"/>
  <c r="E295" i="1" l="1"/>
  <c r="E138" i="1"/>
  <c r="E324" i="1" l="1"/>
  <c r="E392" i="1" l="1"/>
  <c r="E343" i="1"/>
  <c r="E432" i="1"/>
  <c r="E333" i="1" l="1"/>
  <c r="E310" i="1" l="1"/>
  <c r="E88" i="1"/>
  <c r="E57" i="1" l="1"/>
  <c r="E42" i="1"/>
  <c r="E281" i="1" l="1"/>
  <c r="E69" i="1"/>
</calcChain>
</file>

<file path=xl/sharedStrings.xml><?xml version="1.0" encoding="utf-8"?>
<sst xmlns="http://schemas.openxmlformats.org/spreadsheetml/2006/main" count="300" uniqueCount="128">
  <si>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</si>
  <si>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</si>
  <si>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</si>
  <si>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</si>
  <si>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</si>
  <si>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</si>
  <si>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</si>
  <si>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</si>
  <si>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</si>
  <si>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</si>
  <si>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</si>
  <si>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</si>
  <si>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</si>
  <si>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</si>
  <si>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</si>
  <si>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</si>
  <si>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</si>
  <si>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</si>
  <si>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</si>
  <si>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</si>
  <si>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</si>
  <si>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</si>
  <si>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</si>
  <si>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</si>
  <si>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</si>
  <si>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</si>
  <si>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</si>
  <si>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</si>
  <si>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</si>
  <si>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</si>
  <si>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</si>
  <si>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</si>
  <si>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</si>
  <si>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</si>
  <si>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</si>
  <si>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</si>
  <si>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</si>
  <si>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</si>
  <si>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</si>
  <si>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</si>
  <si>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</si>
  <si>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</si>
  <si>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</si>
  <si>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</si>
  <si>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</si>
  <si>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</si>
  <si>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</si>
  <si>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</si>
  <si>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</si>
  <si>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</si>
  <si>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</si>
  <si>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</si>
  <si>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</si>
  <si>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</si>
  <si>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</si>
  <si>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</si>
  <si>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</si>
  <si>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</si>
  <si>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</si>
  <si>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</si>
  <si>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</si>
  <si>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</si>
  <si>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</si>
  <si>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>Врање</t>
  </si>
  <si>
    <t>Београд</t>
  </si>
  <si>
    <t>Ниш</t>
  </si>
  <si>
    <t>ЗЗЈЗ</t>
  </si>
  <si>
    <t xml:space="preserve"> Датум уноса 02.04.2025.год.                                         </t>
  </si>
  <si>
    <t>на дан 01.04.2025.год.</t>
  </si>
  <si>
    <t>Фриком</t>
  </si>
  <si>
    <t>Дон дон</t>
  </si>
  <si>
    <t>Растком</t>
  </si>
  <si>
    <t>ЈП Сл.гласник</t>
  </si>
  <si>
    <t>Глобос осигурање</t>
  </si>
  <si>
    <t>Мед. Факултет</t>
  </si>
  <si>
    <t>Ехомед</t>
  </si>
  <si>
    <t>Сава жив.осигур.</t>
  </si>
  <si>
    <t>Рашка комерц</t>
  </si>
  <si>
    <t>Медикалтеч сол.</t>
  </si>
  <si>
    <t>Месер техногас</t>
  </si>
  <si>
    <t>Зав.за тран.крви</t>
  </si>
  <si>
    <t>Пр адр васте</t>
  </si>
  <si>
    <t>Ивановци</t>
  </si>
  <si>
    <t>ЈП Нови дом</t>
  </si>
  <si>
    <t>Нови Сад</t>
  </si>
  <si>
    <t>Милк хаус</t>
  </si>
  <si>
    <t>Месокомбинат пр.</t>
  </si>
  <si>
    <t>Макинтернацион.</t>
  </si>
  <si>
    <t>Беохем-3</t>
  </si>
  <si>
    <t>Беоласер</t>
  </si>
  <si>
    <t>Алура мед</t>
  </si>
  <si>
    <t>Гален фокус</t>
  </si>
  <si>
    <t>Медиал груп</t>
  </si>
  <si>
    <t>Патуљак тим</t>
  </si>
  <si>
    <t>Липа</t>
  </si>
  <si>
    <t>Фармалогист</t>
  </si>
  <si>
    <t>Софарма трејд.</t>
  </si>
  <si>
    <t>Машинопромет</t>
  </si>
  <si>
    <t xml:space="preserve">                 КПП 087</t>
  </si>
  <si>
    <t>Амикус срб</t>
  </si>
  <si>
    <t>Нео ју дент</t>
  </si>
  <si>
    <t>Информатика</t>
  </si>
  <si>
    <t>Белком лифтови</t>
  </si>
  <si>
    <t>Велебит</t>
  </si>
  <si>
    <t>Анабела</t>
  </si>
  <si>
    <t>Крагујевац</t>
  </si>
  <si>
    <t>Биро универзал</t>
  </si>
  <si>
    <t>7.јули промет</t>
  </si>
  <si>
    <t>Трен</t>
  </si>
  <si>
    <t>Флора комерц</t>
  </si>
  <si>
    <t>Г.Миланов.</t>
  </si>
  <si>
    <t>Магна фармација</t>
  </si>
  <si>
    <t>Нова гросис</t>
  </si>
  <si>
    <t>Ветметал</t>
  </si>
  <si>
    <t>Хелиант</t>
  </si>
  <si>
    <t>иф06</t>
  </si>
  <si>
    <t>Дас систем</t>
  </si>
  <si>
    <t>Сигурност</t>
  </si>
  <si>
    <t>Бео медикал тр.</t>
  </si>
  <si>
    <t>Нефасер медиал</t>
  </si>
  <si>
    <t>Ако мед</t>
  </si>
  <si>
    <t>Биопродукт груп</t>
  </si>
  <si>
    <t>Лесковац</t>
  </si>
  <si>
    <t xml:space="preserve">Реагенси </t>
  </si>
  <si>
    <t xml:space="preserve">СЗЗ </t>
  </si>
  <si>
    <t>КПП 086</t>
  </si>
  <si>
    <t>Лекови ван листе</t>
  </si>
  <si>
    <t>КПП 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</si>
</sst>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topLeftCell="B1" zoomScaleNormal="100" workbookViewId="0">
      <selection activeCell="D439" sqref="D43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69</v>
      </c>
      <c r="D17" s="20" t="s">
        <v>64</v>
      </c>
      <c r="E17" s="51">
        <v>37400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70</v>
      </c>
      <c r="D18" s="20" t="s">
        <v>64</v>
      </c>
      <c r="E18" s="51">
        <v>64322.5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85</v>
      </c>
      <c r="D19" s="20" t="s">
        <v>65</v>
      </c>
      <c r="E19" s="51">
        <v>48972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86</v>
      </c>
      <c r="D20" s="20" t="s">
        <v>122</v>
      </c>
      <c r="E20" s="51">
        <v>44352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87</v>
      </c>
      <c r="D21" s="20" t="s">
        <v>65</v>
      </c>
      <c r="E21" s="21">
        <v>23493.85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85</v>
      </c>
      <c r="D22" s="20" t="s">
        <v>65</v>
      </c>
      <c r="E22" s="21">
        <v>105582.72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107</v>
      </c>
      <c r="D23" s="20" t="s">
        <v>63</v>
      </c>
      <c r="E23" s="21">
        <v>63258.03</v>
      </c>
      <c r="H23" s="1"/>
      <c r="I23" s="1"/>
      <c r="J23" s="1"/>
      <c r="K23" s="1"/>
      <c r="L23" s="1"/>
      <c r="N23" s="1"/>
    </row>
    <row r="24" spans="2:14" x14ac:dyDescent="0.25">
      <c r="B24" s="17"/>
      <c r="C24" s="26" t="s">
        <v>121</v>
      </c>
      <c r="D24" s="20" t="s">
        <v>63</v>
      </c>
      <c r="E24" s="21">
        <v>92898</v>
      </c>
      <c r="F24" s="5" t="s">
        <v>115</v>
      </c>
      <c r="H24" s="1"/>
      <c r="I24" s="1"/>
      <c r="J24" s="1"/>
      <c r="K24" s="1"/>
      <c r="L24" s="1"/>
      <c r="N24" s="1"/>
    </row>
    <row r="25" spans="2:14" x14ac:dyDescent="0.25">
      <c r="B25" s="17"/>
      <c r="C25" s="26" t="s">
        <v>121</v>
      </c>
      <c r="D25" s="20" t="s">
        <v>63</v>
      </c>
      <c r="E25" s="21">
        <v>174185</v>
      </c>
      <c r="F25" s="5" t="s">
        <v>115</v>
      </c>
      <c r="H25" s="1"/>
      <c r="I25" s="1"/>
      <c r="J25" s="1"/>
      <c r="K25" s="1"/>
      <c r="L25" s="1"/>
      <c r="N25" s="1"/>
    </row>
    <row r="26" spans="2:14" x14ac:dyDescent="0.25">
      <c r="B26" s="17"/>
      <c r="C26" s="26" t="s">
        <v>121</v>
      </c>
      <c r="D26" s="20" t="s">
        <v>63</v>
      </c>
      <c r="E26" s="21">
        <v>132863.28</v>
      </c>
      <c r="F26" s="5" t="s">
        <v>115</v>
      </c>
      <c r="H26" s="1"/>
      <c r="I26" s="1"/>
      <c r="J26" s="1"/>
      <c r="K26" s="1"/>
      <c r="L26" s="1"/>
      <c r="N26" s="1"/>
    </row>
    <row r="27" spans="2:14" x14ac:dyDescent="0.25">
      <c r="B27" s="17"/>
      <c r="C27" s="26" t="s">
        <v>121</v>
      </c>
      <c r="D27" s="20" t="s">
        <v>63</v>
      </c>
      <c r="E27" s="21">
        <v>169314.9</v>
      </c>
      <c r="F27" s="5" t="s">
        <v>115</v>
      </c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956642.28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78</v>
      </c>
      <c r="D92" s="20" t="s">
        <v>84</v>
      </c>
      <c r="E92" s="51">
        <v>55000</v>
      </c>
    </row>
    <row r="93" spans="1:14" x14ac:dyDescent="0.25">
      <c r="B93" s="19"/>
      <c r="C93" s="20" t="s">
        <v>88</v>
      </c>
      <c r="D93" s="20" t="s">
        <v>64</v>
      </c>
      <c r="E93" s="51">
        <v>10200</v>
      </c>
      <c r="N93" t="s">
        <v>58</v>
      </c>
    </row>
    <row r="94" spans="1:14" x14ac:dyDescent="0.25">
      <c r="B94" s="19" t="s">
        <v>24</v>
      </c>
      <c r="C94" s="20" t="s">
        <v>89</v>
      </c>
      <c r="D94" s="20" t="s">
        <v>64</v>
      </c>
      <c r="E94" s="51">
        <v>1218900</v>
      </c>
      <c r="M94"/>
    </row>
    <row r="95" spans="1:14" x14ac:dyDescent="0.25">
      <c r="B95" s="19"/>
      <c r="C95" s="20" t="s">
        <v>90</v>
      </c>
      <c r="D95" s="20" t="s">
        <v>64</v>
      </c>
      <c r="E95" s="51">
        <v>803640</v>
      </c>
      <c r="M95"/>
    </row>
    <row r="96" spans="1:14" s="1" customFormat="1" x14ac:dyDescent="0.25">
      <c r="B96" s="19" t="s">
        <v>25</v>
      </c>
      <c r="C96" s="20" t="s">
        <v>91</v>
      </c>
      <c r="D96" s="20" t="s">
        <v>64</v>
      </c>
      <c r="E96" s="51">
        <v>6360</v>
      </c>
      <c r="F96" s="5"/>
      <c r="G96" s="49"/>
    </row>
    <row r="97" spans="2:7" s="1" customFormat="1" x14ac:dyDescent="0.25">
      <c r="B97" s="19"/>
      <c r="C97" s="20" t="s">
        <v>99</v>
      </c>
      <c r="D97" s="20" t="s">
        <v>64</v>
      </c>
      <c r="E97" s="51">
        <v>9130</v>
      </c>
      <c r="F97" s="5"/>
      <c r="G97" s="49"/>
    </row>
    <row r="98" spans="2:7" s="1" customFormat="1" x14ac:dyDescent="0.25">
      <c r="B98" s="19"/>
      <c r="C98" s="26" t="s">
        <v>108</v>
      </c>
      <c r="D98" s="21" t="s">
        <v>65</v>
      </c>
      <c r="E98" s="51">
        <v>63600</v>
      </c>
      <c r="F98" s="5"/>
      <c r="G98" s="49"/>
    </row>
    <row r="99" spans="2:7" s="1" customFormat="1" x14ac:dyDescent="0.25">
      <c r="B99" s="19"/>
      <c r="C99" s="20" t="s">
        <v>109</v>
      </c>
      <c r="D99" s="20" t="s">
        <v>110</v>
      </c>
      <c r="E99" s="51">
        <v>16470</v>
      </c>
      <c r="F99" s="5"/>
      <c r="G99" s="49"/>
    </row>
    <row r="100" spans="2:7" s="1" customFormat="1" x14ac:dyDescent="0.25">
      <c r="B100" s="19"/>
      <c r="C100" s="20" t="s">
        <v>111</v>
      </c>
      <c r="D100" s="20" t="s">
        <v>64</v>
      </c>
      <c r="E100" s="51">
        <v>165624</v>
      </c>
      <c r="F100" s="5"/>
      <c r="G100" s="49"/>
    </row>
    <row r="101" spans="2:7" s="1" customFormat="1" x14ac:dyDescent="0.25">
      <c r="B101" s="19"/>
      <c r="C101" s="20" t="s">
        <v>112</v>
      </c>
      <c r="D101" s="20" t="s">
        <v>65</v>
      </c>
      <c r="E101" s="51">
        <v>167034</v>
      </c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2515958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123</v>
      </c>
      <c r="C142" s="72" t="s">
        <v>90</v>
      </c>
      <c r="D142" s="73" t="s">
        <v>64</v>
      </c>
      <c r="E142" s="74">
        <v>1547580</v>
      </c>
      <c r="F142" s="5"/>
      <c r="G142" s="49"/>
      <c r="M142" s="13"/>
    </row>
    <row r="143" spans="2:13" s="1" customFormat="1" x14ac:dyDescent="0.25">
      <c r="B143" s="17" t="s">
        <v>124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125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1547580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126</v>
      </c>
      <c r="C158" s="72" t="s">
        <v>99</v>
      </c>
      <c r="D158" s="73" t="s">
        <v>64</v>
      </c>
      <c r="E158" s="74">
        <v>131242.98000000001</v>
      </c>
      <c r="F158" s="5"/>
      <c r="G158" s="49"/>
      <c r="M158" s="13"/>
    </row>
    <row r="159" spans="2:13" s="1" customFormat="1" x14ac:dyDescent="0.25">
      <c r="B159" s="17" t="s">
        <v>124</v>
      </c>
      <c r="C159" s="26" t="s">
        <v>99</v>
      </c>
      <c r="D159" s="20" t="s">
        <v>64</v>
      </c>
      <c r="E159" s="51">
        <v>131242.98000000001</v>
      </c>
      <c r="F159" s="5"/>
      <c r="G159" s="49"/>
      <c r="M159" s="13"/>
    </row>
    <row r="160" spans="2:13" s="1" customFormat="1" x14ac:dyDescent="0.25">
      <c r="B160" s="17" t="s">
        <v>127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262485.96000000002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66</v>
      </c>
      <c r="D175" s="21" t="s">
        <v>63</v>
      </c>
      <c r="E175" s="51">
        <v>28966</v>
      </c>
      <c r="H175" t="s">
        <v>56</v>
      </c>
    </row>
    <row r="176" spans="2:13" x14ac:dyDescent="0.25">
      <c r="B176" s="17" t="s">
        <v>16</v>
      </c>
      <c r="C176" s="26" t="s">
        <v>71</v>
      </c>
      <c r="D176" s="20" t="s">
        <v>63</v>
      </c>
      <c r="E176" s="51">
        <v>66500</v>
      </c>
    </row>
    <row r="177" spans="2:6" x14ac:dyDescent="0.25">
      <c r="B177" s="17" t="s">
        <v>17</v>
      </c>
      <c r="C177" s="20" t="s">
        <v>72</v>
      </c>
      <c r="D177" s="21" t="s">
        <v>64</v>
      </c>
      <c r="E177" s="51">
        <v>60534</v>
      </c>
    </row>
    <row r="178" spans="2:6" x14ac:dyDescent="0.25">
      <c r="B178" s="17" t="s">
        <v>13</v>
      </c>
      <c r="C178" s="26" t="s">
        <v>73</v>
      </c>
      <c r="D178" s="21" t="s">
        <v>64</v>
      </c>
      <c r="E178" s="51">
        <v>11062.5</v>
      </c>
    </row>
    <row r="179" spans="2:6" x14ac:dyDescent="0.25">
      <c r="B179" s="17" t="s">
        <v>18</v>
      </c>
      <c r="C179" s="26" t="s">
        <v>66</v>
      </c>
      <c r="D179" s="20" t="s">
        <v>63</v>
      </c>
      <c r="E179" s="51">
        <v>99074.07</v>
      </c>
    </row>
    <row r="180" spans="2:6" x14ac:dyDescent="0.25">
      <c r="B180" s="17"/>
      <c r="C180" s="26" t="s">
        <v>74</v>
      </c>
      <c r="D180" s="21" t="s">
        <v>65</v>
      </c>
      <c r="E180" s="51">
        <v>60000</v>
      </c>
    </row>
    <row r="181" spans="2:6" x14ac:dyDescent="0.25">
      <c r="B181" s="17"/>
      <c r="C181" s="26" t="s">
        <v>74</v>
      </c>
      <c r="D181" s="20" t="s">
        <v>65</v>
      </c>
      <c r="E181" s="51">
        <v>94200</v>
      </c>
    </row>
    <row r="182" spans="2:6" x14ac:dyDescent="0.25">
      <c r="B182" s="17"/>
      <c r="C182" s="69" t="s">
        <v>75</v>
      </c>
      <c r="D182" s="20" t="s">
        <v>65</v>
      </c>
      <c r="E182" s="51">
        <v>43626</v>
      </c>
    </row>
    <row r="183" spans="2:6" x14ac:dyDescent="0.25">
      <c r="B183" s="17"/>
      <c r="C183" s="26" t="s">
        <v>76</v>
      </c>
      <c r="D183" s="21" t="s">
        <v>64</v>
      </c>
      <c r="E183" s="51">
        <v>28591.49</v>
      </c>
      <c r="F183" s="5" t="s">
        <v>59</v>
      </c>
    </row>
    <row r="184" spans="2:6" x14ac:dyDescent="0.25">
      <c r="B184" s="17"/>
      <c r="C184" s="26" t="s">
        <v>77</v>
      </c>
      <c r="D184" s="21" t="s">
        <v>63</v>
      </c>
      <c r="E184" s="51">
        <v>23760</v>
      </c>
    </row>
    <row r="185" spans="2:6" x14ac:dyDescent="0.25">
      <c r="B185" s="17"/>
      <c r="C185" s="26" t="s">
        <v>92</v>
      </c>
      <c r="D185" s="20" t="s">
        <v>64</v>
      </c>
      <c r="E185" s="51">
        <v>51180</v>
      </c>
    </row>
    <row r="186" spans="2:6" x14ac:dyDescent="0.25">
      <c r="B186" s="17"/>
      <c r="C186" s="26" t="s">
        <v>91</v>
      </c>
      <c r="D186" s="20" t="s">
        <v>64</v>
      </c>
      <c r="E186" s="51">
        <v>21120</v>
      </c>
    </row>
    <row r="187" spans="2:6" x14ac:dyDescent="0.25">
      <c r="B187" s="17"/>
      <c r="C187" s="26" t="s">
        <v>93</v>
      </c>
      <c r="D187" s="21" t="s">
        <v>63</v>
      </c>
      <c r="E187" s="51">
        <v>40392</v>
      </c>
    </row>
    <row r="188" spans="2:6" x14ac:dyDescent="0.25">
      <c r="B188" s="17"/>
      <c r="C188" s="26" t="s">
        <v>94</v>
      </c>
      <c r="D188" s="20" t="s">
        <v>63</v>
      </c>
      <c r="E188" s="51">
        <v>1780.01</v>
      </c>
    </row>
    <row r="189" spans="2:6" x14ac:dyDescent="0.25">
      <c r="B189" s="17" t="s">
        <v>51</v>
      </c>
      <c r="C189" s="26" t="s">
        <v>97</v>
      </c>
      <c r="D189" s="20" t="s">
        <v>63</v>
      </c>
      <c r="E189" s="51">
        <v>308336.40000000002</v>
      </c>
    </row>
    <row r="190" spans="2:6" x14ac:dyDescent="0.25">
      <c r="B190" s="17"/>
      <c r="C190" s="26" t="s">
        <v>101</v>
      </c>
      <c r="D190" s="20" t="s">
        <v>64</v>
      </c>
      <c r="E190" s="51">
        <v>72000</v>
      </c>
    </row>
    <row r="191" spans="2:6" x14ac:dyDescent="0.25">
      <c r="B191" s="17"/>
      <c r="C191" s="26" t="s">
        <v>102</v>
      </c>
      <c r="D191" s="20" t="s">
        <v>65</v>
      </c>
      <c r="E191" s="51">
        <v>120840</v>
      </c>
    </row>
    <row r="192" spans="2:6" x14ac:dyDescent="0.25">
      <c r="B192" s="17"/>
      <c r="C192" s="26" t="s">
        <v>103</v>
      </c>
      <c r="D192" s="20" t="s">
        <v>84</v>
      </c>
      <c r="E192" s="51">
        <v>57960</v>
      </c>
    </row>
    <row r="193" spans="1:13" x14ac:dyDescent="0.25">
      <c r="B193" s="17"/>
      <c r="C193" s="26" t="s">
        <v>104</v>
      </c>
      <c r="D193" s="20" t="s">
        <v>105</v>
      </c>
      <c r="E193" s="51">
        <v>38880</v>
      </c>
    </row>
    <row r="194" spans="1:13" x14ac:dyDescent="0.25">
      <c r="B194" s="17"/>
      <c r="C194" s="26" t="s">
        <v>106</v>
      </c>
      <c r="D194" s="20" t="s">
        <v>65</v>
      </c>
      <c r="E194" s="51">
        <v>8640</v>
      </c>
      <c r="H194" t="s">
        <v>50</v>
      </c>
    </row>
    <row r="195" spans="1:13" x14ac:dyDescent="0.25">
      <c r="B195" s="17"/>
      <c r="C195" s="26" t="s">
        <v>101</v>
      </c>
      <c r="D195" s="20" t="s">
        <v>64</v>
      </c>
      <c r="E195" s="51">
        <v>84000</v>
      </c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1321442.4700000002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 t="s">
        <v>80</v>
      </c>
      <c r="D270" s="20" t="s">
        <v>65</v>
      </c>
      <c r="E270" s="51">
        <v>920096.07</v>
      </c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920096.07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79</v>
      </c>
      <c r="D285" s="20" t="s">
        <v>64</v>
      </c>
      <c r="E285" s="51">
        <v>388722.24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388722.24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83</v>
      </c>
      <c r="D302" s="20" t="s">
        <v>63</v>
      </c>
      <c r="E302" s="51">
        <v>1325912.5</v>
      </c>
    </row>
    <row r="303" spans="2:5" x14ac:dyDescent="0.25">
      <c r="B303" s="33" t="s">
        <v>20</v>
      </c>
      <c r="C303" s="20" t="s">
        <v>83</v>
      </c>
      <c r="D303" s="20" t="s">
        <v>63</v>
      </c>
      <c r="E303" s="21">
        <v>8127217.1399999997</v>
      </c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9453129.6400000006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 t="s">
        <v>95</v>
      </c>
      <c r="D313" s="21" t="s">
        <v>64</v>
      </c>
      <c r="E313" s="51">
        <v>5280</v>
      </c>
    </row>
    <row r="314" spans="2:13" s="1" customFormat="1" x14ac:dyDescent="0.25">
      <c r="B314" s="33" t="s">
        <v>34</v>
      </c>
      <c r="C314" s="20" t="s">
        <v>96</v>
      </c>
      <c r="D314" s="20" t="s">
        <v>64</v>
      </c>
      <c r="E314" s="51">
        <v>24255</v>
      </c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 t="s">
        <v>98</v>
      </c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29535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81</v>
      </c>
      <c r="D327" s="31" t="s">
        <v>82</v>
      </c>
      <c r="E327" s="48">
        <v>9000</v>
      </c>
      <c r="F327" s="5"/>
      <c r="G327" s="49"/>
      <c r="M327" s="13"/>
    </row>
    <row r="328" spans="2:13" s="1" customFormat="1" x14ac:dyDescent="0.25">
      <c r="B328" s="33" t="s">
        <v>36</v>
      </c>
      <c r="C328" s="31" t="s">
        <v>100</v>
      </c>
      <c r="D328" s="31" t="s">
        <v>84</v>
      </c>
      <c r="E328" s="48">
        <v>56637.599999999999</v>
      </c>
      <c r="F328" s="5"/>
      <c r="G328" s="49"/>
      <c r="M328" s="13"/>
    </row>
    <row r="329" spans="2:13" s="1" customFormat="1" x14ac:dyDescent="0.25">
      <c r="B329" s="33"/>
      <c r="C329" s="31" t="s">
        <v>113</v>
      </c>
      <c r="D329" s="31" t="s">
        <v>64</v>
      </c>
      <c r="E329" s="54">
        <v>74630.8</v>
      </c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140268.40000000002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ht="16.5" thickBot="1" x14ac:dyDescent="0.3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6"/>
      <c r="C342" s="31"/>
      <c r="D342" s="31"/>
      <c r="E342" s="64"/>
      <c r="F342" s="65"/>
      <c r="G342" s="49"/>
      <c r="M342" s="13"/>
    </row>
    <row r="343" spans="2:13" s="1" customFormat="1" ht="16.5" thickBot="1" x14ac:dyDescent="0.3">
      <c r="B343" s="63" t="s">
        <v>10</v>
      </c>
      <c r="C343" s="57"/>
      <c r="D343" s="57"/>
      <c r="E343" s="12">
        <f>SUM(E337:E342)</f>
        <v>0</v>
      </c>
      <c r="F343" s="5"/>
      <c r="G343" s="49"/>
      <c r="M343" s="13"/>
    </row>
    <row r="344" spans="2:13" s="1" customFormat="1" x14ac:dyDescent="0.25">
      <c r="B344" s="44"/>
      <c r="C344" s="2"/>
      <c r="D344" s="2"/>
      <c r="E344" s="45"/>
      <c r="F344" s="5"/>
      <c r="G344" s="49"/>
      <c r="M344" s="13"/>
    </row>
    <row r="345" spans="2:13" s="1" customFormat="1" ht="12.75" customHeight="1" thickBot="1" x14ac:dyDescent="0.3">
      <c r="B345" s="44"/>
      <c r="C345" s="2"/>
      <c r="D345" s="2"/>
      <c r="E345" s="45"/>
      <c r="F345" s="5"/>
      <c r="G345" s="49"/>
      <c r="M345" s="13"/>
    </row>
    <row r="346" spans="2:13" s="1" customFormat="1" ht="16.5" hidden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0.75" hidden="1" customHeight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16.5" hidden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x14ac:dyDescent="0.25">
      <c r="B356" s="46"/>
      <c r="C356" s="27" t="s">
        <v>4</v>
      </c>
      <c r="D356" s="22" t="s">
        <v>5</v>
      </c>
      <c r="E356" s="23" t="s">
        <v>6</v>
      </c>
      <c r="F356" s="5"/>
      <c r="G356" s="49"/>
      <c r="M356" s="13"/>
    </row>
    <row r="357" spans="2:13" s="1" customFormat="1" x14ac:dyDescent="0.25">
      <c r="B357" s="33" t="s">
        <v>45</v>
      </c>
      <c r="C357" s="31" t="s">
        <v>88</v>
      </c>
      <c r="D357" s="31" t="s">
        <v>64</v>
      </c>
      <c r="E357" s="48">
        <v>68200</v>
      </c>
      <c r="F357" s="5" t="s">
        <v>115</v>
      </c>
      <c r="G357" s="49"/>
      <c r="M357" s="13"/>
    </row>
    <row r="358" spans="2:13" s="1" customFormat="1" x14ac:dyDescent="0.25">
      <c r="B358" s="33" t="s">
        <v>46</v>
      </c>
      <c r="C358" s="31" t="s">
        <v>92</v>
      </c>
      <c r="D358" s="31" t="s">
        <v>64</v>
      </c>
      <c r="E358" s="54">
        <v>8400</v>
      </c>
      <c r="F358" s="5" t="s">
        <v>115</v>
      </c>
      <c r="G358" s="49"/>
      <c r="M358" s="13"/>
    </row>
    <row r="359" spans="2:13" s="1" customFormat="1" ht="16.5" thickBot="1" x14ac:dyDescent="0.3">
      <c r="B359" s="47" t="s">
        <v>43</v>
      </c>
      <c r="C359" s="31" t="s">
        <v>119</v>
      </c>
      <c r="D359" s="31" t="s">
        <v>64</v>
      </c>
      <c r="E359" s="54">
        <v>357588</v>
      </c>
      <c r="F359" s="5" t="s">
        <v>115</v>
      </c>
      <c r="G359" s="49"/>
      <c r="M359" s="13"/>
    </row>
    <row r="360" spans="2:13" s="1" customFormat="1" x14ac:dyDescent="0.25">
      <c r="B360" s="33"/>
      <c r="C360" s="31" t="s">
        <v>119</v>
      </c>
      <c r="D360" s="31" t="s">
        <v>64</v>
      </c>
      <c r="E360" s="54">
        <v>677754</v>
      </c>
      <c r="F360" s="5" t="s">
        <v>115</v>
      </c>
      <c r="G360" s="49"/>
      <c r="M360" s="13"/>
    </row>
    <row r="361" spans="2:13" s="1" customFormat="1" x14ac:dyDescent="0.25">
      <c r="B361" s="33"/>
      <c r="C361" s="31" t="s">
        <v>112</v>
      </c>
      <c r="D361" s="31" t="s">
        <v>65</v>
      </c>
      <c r="E361" s="54">
        <v>1391601.6</v>
      </c>
      <c r="F361" s="5" t="s">
        <v>115</v>
      </c>
      <c r="G361" s="49"/>
      <c r="M361" s="13"/>
    </row>
    <row r="362" spans="2:13" s="1" customFormat="1" x14ac:dyDescent="0.25">
      <c r="B362" s="33"/>
      <c r="C362" s="31" t="s">
        <v>120</v>
      </c>
      <c r="D362" s="31" t="s">
        <v>64</v>
      </c>
      <c r="E362" s="54">
        <v>150493.20000000001</v>
      </c>
      <c r="F362" s="5" t="s">
        <v>115</v>
      </c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ht="16.5" thickBot="1" x14ac:dyDescent="0.3">
      <c r="B390" s="47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55" customFormat="1" ht="16.5" thickBot="1" x14ac:dyDescent="0.3">
      <c r="B392" s="56" t="s">
        <v>10</v>
      </c>
      <c r="C392" s="57"/>
      <c r="D392" s="57"/>
      <c r="E392" s="12">
        <f>SUM(E357:E391)</f>
        <v>2654036.8000000003</v>
      </c>
      <c r="F392" s="58"/>
      <c r="G392" s="59"/>
    </row>
    <row r="393" spans="2:13" s="55" customFormat="1" ht="16.5" thickBot="1" x14ac:dyDescent="0.3">
      <c r="B393" s="60"/>
      <c r="C393" s="57"/>
      <c r="D393" s="57"/>
      <c r="E393" s="61"/>
      <c r="F393" s="58"/>
      <c r="G393" s="59"/>
    </row>
    <row r="394" spans="2:13" s="55" customFormat="1" x14ac:dyDescent="0.25">
      <c r="B394" s="16" t="s">
        <v>49</v>
      </c>
      <c r="C394" s="27" t="s">
        <v>4</v>
      </c>
      <c r="D394" s="22" t="s">
        <v>5</v>
      </c>
      <c r="E394" s="23" t="s">
        <v>6</v>
      </c>
      <c r="F394" s="58"/>
      <c r="G394" s="59"/>
    </row>
    <row r="395" spans="2:13" s="55" customFormat="1" x14ac:dyDescent="0.25">
      <c r="B395" s="17" t="s">
        <v>14</v>
      </c>
      <c r="C395" s="26" t="s">
        <v>114</v>
      </c>
      <c r="D395" s="20" t="s">
        <v>64</v>
      </c>
      <c r="E395" s="51">
        <v>516000</v>
      </c>
      <c r="F395" s="58" t="s">
        <v>115</v>
      </c>
      <c r="G395" s="59"/>
    </row>
    <row r="396" spans="2:13" s="55" customFormat="1" x14ac:dyDescent="0.25">
      <c r="B396" s="33" t="s">
        <v>46</v>
      </c>
      <c r="C396" s="26" t="s">
        <v>93</v>
      </c>
      <c r="D396" s="20" t="s">
        <v>63</v>
      </c>
      <c r="E396" s="51">
        <v>141912</v>
      </c>
      <c r="F396" s="58" t="s">
        <v>115</v>
      </c>
      <c r="G396" s="59"/>
    </row>
    <row r="397" spans="2:13" s="55" customFormat="1" ht="16.5" thickBot="1" x14ac:dyDescent="0.3">
      <c r="B397" s="47" t="s">
        <v>44</v>
      </c>
      <c r="C397" s="20" t="s">
        <v>102</v>
      </c>
      <c r="D397" s="20" t="s">
        <v>65</v>
      </c>
      <c r="E397" s="51">
        <v>147240</v>
      </c>
      <c r="F397" s="58" t="s">
        <v>115</v>
      </c>
      <c r="G397" s="59"/>
    </row>
    <row r="398" spans="2:13" s="55" customFormat="1" x14ac:dyDescent="0.25">
      <c r="B398" s="38"/>
      <c r="C398" s="26" t="s">
        <v>75</v>
      </c>
      <c r="D398" s="20" t="s">
        <v>65</v>
      </c>
      <c r="E398" s="51">
        <v>48306</v>
      </c>
      <c r="F398" s="58" t="s">
        <v>115</v>
      </c>
      <c r="G398" s="59"/>
    </row>
    <row r="399" spans="2:13" s="55" customFormat="1" x14ac:dyDescent="0.25">
      <c r="B399" s="39"/>
      <c r="C399" s="26" t="s">
        <v>116</v>
      </c>
      <c r="D399" s="20" t="s">
        <v>63</v>
      </c>
      <c r="E399" s="51">
        <v>115776</v>
      </c>
      <c r="F399" s="58" t="s">
        <v>115</v>
      </c>
      <c r="G399" s="59"/>
    </row>
    <row r="400" spans="2:13" s="55" customFormat="1" x14ac:dyDescent="0.25">
      <c r="B400" s="39"/>
      <c r="C400" s="26" t="s">
        <v>116</v>
      </c>
      <c r="D400" s="20" t="s">
        <v>63</v>
      </c>
      <c r="E400" s="51">
        <v>3600</v>
      </c>
      <c r="F400" s="58" t="s">
        <v>115</v>
      </c>
      <c r="G400" s="59"/>
    </row>
    <row r="401" spans="2:7" s="55" customFormat="1" x14ac:dyDescent="0.25">
      <c r="B401" s="39"/>
      <c r="C401" s="26" t="s">
        <v>94</v>
      </c>
      <c r="D401" s="20" t="s">
        <v>63</v>
      </c>
      <c r="E401" s="51">
        <v>30988.32</v>
      </c>
      <c r="F401" s="58" t="s">
        <v>115</v>
      </c>
      <c r="G401" s="59"/>
    </row>
    <row r="402" spans="2:7" s="55" customFormat="1" x14ac:dyDescent="0.25">
      <c r="B402" s="39"/>
      <c r="C402" s="26" t="s">
        <v>94</v>
      </c>
      <c r="D402" s="20" t="s">
        <v>63</v>
      </c>
      <c r="E402" s="51">
        <v>22100.05</v>
      </c>
      <c r="F402" s="58" t="s">
        <v>115</v>
      </c>
      <c r="G402" s="59"/>
    </row>
    <row r="403" spans="2:7" s="55" customFormat="1" x14ac:dyDescent="0.25">
      <c r="B403" s="39"/>
      <c r="C403" s="26" t="s">
        <v>94</v>
      </c>
      <c r="D403" s="20" t="s">
        <v>63</v>
      </c>
      <c r="E403" s="51">
        <v>760</v>
      </c>
      <c r="F403" s="58" t="s">
        <v>115</v>
      </c>
      <c r="G403" s="59"/>
    </row>
    <row r="404" spans="2:7" s="55" customFormat="1" x14ac:dyDescent="0.25">
      <c r="B404" s="39"/>
      <c r="C404" s="26" t="s">
        <v>117</v>
      </c>
      <c r="D404" s="20" t="s">
        <v>65</v>
      </c>
      <c r="E404" s="51">
        <v>43620</v>
      </c>
      <c r="F404" s="58" t="s">
        <v>115</v>
      </c>
      <c r="G404" s="59"/>
    </row>
    <row r="405" spans="2:7" s="55" customFormat="1" x14ac:dyDescent="0.25">
      <c r="B405" s="39"/>
      <c r="C405" s="26" t="s">
        <v>118</v>
      </c>
      <c r="D405" s="20" t="s">
        <v>64</v>
      </c>
      <c r="E405" s="51">
        <v>300000</v>
      </c>
      <c r="F405" s="58" t="s">
        <v>115</v>
      </c>
      <c r="G405" s="59"/>
    </row>
    <row r="406" spans="2:7" s="55" customFormat="1" x14ac:dyDescent="0.25">
      <c r="B406" s="39"/>
      <c r="C406" s="26" t="s">
        <v>118</v>
      </c>
      <c r="D406" s="20" t="s">
        <v>64</v>
      </c>
      <c r="E406" s="51">
        <v>300000</v>
      </c>
      <c r="F406" s="58" t="s">
        <v>115</v>
      </c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13" s="55" customFormat="1" x14ac:dyDescent="0.25">
      <c r="B417" s="39"/>
      <c r="C417" s="26"/>
      <c r="D417" s="20"/>
      <c r="E417" s="51"/>
      <c r="F417" s="58"/>
      <c r="G417" s="59"/>
    </row>
    <row r="418" spans="2:13" s="55" customFormat="1" x14ac:dyDescent="0.25">
      <c r="B418" s="39"/>
      <c r="C418" s="26"/>
      <c r="D418" s="20"/>
      <c r="E418" s="51"/>
      <c r="F418" s="58"/>
      <c r="G418" s="59"/>
    </row>
    <row r="419" spans="2:13" s="55" customFormat="1" x14ac:dyDescent="0.25">
      <c r="B419" s="39"/>
      <c r="C419" s="26"/>
      <c r="D419" s="20"/>
      <c r="E419" s="51"/>
      <c r="F419" s="58"/>
      <c r="G419" s="59"/>
    </row>
    <row r="420" spans="2:13" s="55" customFormat="1" x14ac:dyDescent="0.25">
      <c r="B420" s="17"/>
      <c r="C420" s="26"/>
      <c r="D420" s="20"/>
      <c r="E420" s="51"/>
      <c r="F420" s="58"/>
      <c r="G420" s="59"/>
    </row>
    <row r="421" spans="2:13" s="55" customFormat="1" x14ac:dyDescent="0.25">
      <c r="B421" s="17"/>
      <c r="C421" s="26"/>
      <c r="D421" s="20"/>
      <c r="E421" s="51"/>
      <c r="F421" s="58"/>
      <c r="G421" s="59"/>
    </row>
    <row r="422" spans="2:13" s="55" customFormat="1" x14ac:dyDescent="0.25">
      <c r="B422" s="17"/>
      <c r="C422" s="26"/>
      <c r="D422" s="20"/>
      <c r="E422" s="51"/>
      <c r="F422" s="58"/>
      <c r="G422" s="59"/>
    </row>
    <row r="423" spans="2:13" s="55" customFormat="1" x14ac:dyDescent="0.25">
      <c r="B423" s="17"/>
      <c r="C423" s="26"/>
      <c r="D423" s="20"/>
      <c r="E423" s="51"/>
      <c r="F423" s="58"/>
      <c r="G423" s="59"/>
    </row>
    <row r="424" spans="2:13" s="55" customFormat="1" x14ac:dyDescent="0.25">
      <c r="B424" s="17"/>
      <c r="C424" s="26"/>
      <c r="D424" s="20"/>
      <c r="E424" s="51"/>
      <c r="F424" s="58"/>
      <c r="G424" s="59"/>
    </row>
    <row r="425" spans="2:13" s="55" customFormat="1" x14ac:dyDescent="0.25">
      <c r="B425" s="17"/>
      <c r="C425" s="26"/>
      <c r="D425" s="20"/>
      <c r="E425" s="51"/>
      <c r="F425" s="58"/>
      <c r="G425" s="59"/>
    </row>
    <row r="426" spans="2:13" s="55" customFormat="1" x14ac:dyDescent="0.25">
      <c r="B426" s="17"/>
      <c r="C426" s="26"/>
      <c r="D426" s="21"/>
      <c r="E426" s="51"/>
      <c r="F426" s="58"/>
      <c r="G426" s="59"/>
    </row>
    <row r="427" spans="2:13" s="55" customFormat="1" x14ac:dyDescent="0.25">
      <c r="B427" s="17"/>
      <c r="C427" s="26"/>
      <c r="D427" s="20"/>
      <c r="E427" s="51"/>
      <c r="F427" s="58"/>
      <c r="G427" s="59"/>
    </row>
    <row r="428" spans="2:13" s="55" customFormat="1" x14ac:dyDescent="0.25">
      <c r="B428" s="17"/>
      <c r="C428" s="26"/>
      <c r="D428" s="20"/>
      <c r="E428" s="51"/>
      <c r="F428" s="58"/>
      <c r="G428" s="59"/>
    </row>
    <row r="429" spans="2:13" s="55" customFormat="1" x14ac:dyDescent="0.25">
      <c r="B429" s="17"/>
      <c r="C429" s="26"/>
      <c r="D429" s="20"/>
      <c r="E429" s="51"/>
      <c r="F429" s="58"/>
      <c r="G429" s="59"/>
    </row>
    <row r="430" spans="2:13" s="55" customFormat="1" x14ac:dyDescent="0.25">
      <c r="B430" s="17"/>
      <c r="C430" s="26"/>
      <c r="D430" s="20"/>
      <c r="E430" s="51"/>
      <c r="F430" s="58"/>
      <c r="G430" s="59"/>
    </row>
    <row r="431" spans="2:13" s="55" customFormat="1" ht="16.5" thickBot="1" x14ac:dyDescent="0.3">
      <c r="B431" s="28"/>
      <c r="C431" s="26"/>
      <c r="D431" s="20"/>
      <c r="E431" s="51"/>
      <c r="F431" s="58"/>
      <c r="G431" s="59"/>
    </row>
    <row r="432" spans="2:13" s="1" customFormat="1" ht="16.5" thickBot="1" x14ac:dyDescent="0.3">
      <c r="B432" s="11" t="s">
        <v>10</v>
      </c>
      <c r="E432" s="12">
        <f>SUM(E395:E431)</f>
        <v>1670302.37</v>
      </c>
      <c r="F432" s="5"/>
      <c r="G432" s="49"/>
      <c r="M432" s="13"/>
    </row>
    <row r="433" spans="2:13" ht="21" customHeight="1" thickBot="1" x14ac:dyDescent="0.3">
      <c r="B433" s="32" t="s">
        <v>22</v>
      </c>
      <c r="E433" s="12">
        <f>+E432+E392+E343+E333+E324+E310+E295+E281+E263+E138+E88+E69+E57+E42+E155+E171</f>
        <v>21860199.230000004</v>
      </c>
    </row>
    <row r="434" spans="2:13" x14ac:dyDescent="0.25">
      <c r="B434" s="5"/>
      <c r="C434" s="49"/>
      <c r="E434"/>
      <c r="F434"/>
      <c r="G434"/>
      <c r="I434" s="13"/>
      <c r="M434"/>
    </row>
    <row r="435" spans="2:13" x14ac:dyDescent="0.25">
      <c r="B435" s="5"/>
      <c r="C435" s="49"/>
      <c r="E435"/>
      <c r="F435"/>
      <c r="G435"/>
      <c r="I435" s="13"/>
      <c r="M435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687" spans="9:9" x14ac:dyDescent="0.25">
      <c r="I687" s="14"/>
    </row>
  </sheetData>
  <mergeCells count="1">
    <mergeCell ref="B340:B3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2025-04-02T11:31:40Z</dcterms:modified>
</cp:coreProperties>
</file>