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6\"/>
    </mc:Choice>
  </mc:AlternateContent>
  <xr:revisionPtr revIDLastSave="0" documentId="13_ncr:1_{BCBA6FE9-6CDE-43C6-A72B-0C7802D6F37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E173" i="1" l="1"/>
  <c r="E149" i="1" l="1"/>
  <c r="E247" i="1"/>
  <c r="E277" i="1"/>
  <c r="E300" i="1"/>
  <c r="E313" i="1"/>
  <c r="E323" i="1"/>
  <c r="E344" i="1"/>
  <c r="E357" i="1"/>
  <c r="E375" i="1"/>
  <c r="E383" i="1"/>
  <c r="E387" i="1" l="1"/>
  <c r="C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Korisnik</author>
  </authors>
  <commentList>
    <comment ref="C28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85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Korisnik: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<sst xmlns="http://schemas.openxmlformats.org/spreadsheetml/2006/main" count="261" uniqueCount="68">
  <si>
    <t>Здравствени центар Врање</t>
  </si>
  <si>
    <t>Ј.Ј.Лунге бр.1,Врање</t>
  </si>
  <si>
    <t>00224001 ЗЦ Врање</t>
  </si>
  <si>
    <t>Спецификација пренетих средстава по добављачима и КПП</t>
  </si>
  <si>
    <t>Директно плаћање</t>
  </si>
  <si>
    <t>Добављач</t>
  </si>
  <si>
    <t>Место</t>
  </si>
  <si>
    <t>Износ</t>
  </si>
  <si>
    <t>Лекови</t>
  </si>
  <si>
    <t xml:space="preserve">СЗЗ 071 </t>
  </si>
  <si>
    <t>и</t>
  </si>
  <si>
    <t>ПЗЗ 062</t>
  </si>
  <si>
    <t>Укупно</t>
  </si>
  <si>
    <t>Цитостатици</t>
  </si>
  <si>
    <t>КПП 073</t>
  </si>
  <si>
    <t xml:space="preserve">Лекови по </t>
  </si>
  <si>
    <t>посебном режиму</t>
  </si>
  <si>
    <t>КПП 074</t>
  </si>
  <si>
    <t>УКУПНО</t>
  </si>
  <si>
    <t>Енергенти</t>
  </si>
  <si>
    <t>струја</t>
  </si>
  <si>
    <t>КПП 06ц и 07ц</t>
  </si>
  <si>
    <t>.</t>
  </si>
  <si>
    <t>КПП 085</t>
  </si>
  <si>
    <t>КПП 064</t>
  </si>
  <si>
    <t xml:space="preserve">Материјал за </t>
  </si>
  <si>
    <t>дијализу</t>
  </si>
  <si>
    <t>КПП 080</t>
  </si>
  <si>
    <t>КПП 078</t>
  </si>
  <si>
    <t xml:space="preserve">Имплатанти у </t>
  </si>
  <si>
    <t>ортопедији</t>
  </si>
  <si>
    <t>Уградни мат у</t>
  </si>
  <si>
    <t>КПП 077</t>
  </si>
  <si>
    <t>Лекови за</t>
  </si>
  <si>
    <t>хемофилију</t>
  </si>
  <si>
    <t>КПП 075</t>
  </si>
  <si>
    <t>Остали уградни</t>
  </si>
  <si>
    <t>материјал</t>
  </si>
  <si>
    <t>КПП 084</t>
  </si>
  <si>
    <t>Санитетски материјал</t>
  </si>
  <si>
    <t xml:space="preserve">                           </t>
  </si>
  <si>
    <t xml:space="preserve">                                                                                                                                                                               </t>
  </si>
  <si>
    <t xml:space="preserve"> </t>
  </si>
  <si>
    <t>Реагенси</t>
  </si>
  <si>
    <t>КПП 086</t>
  </si>
  <si>
    <t>КПП 065</t>
  </si>
  <si>
    <t>Beograd</t>
  </si>
  <si>
    <t>Magna pharmacia</t>
  </si>
  <si>
    <t>Maymedica</t>
  </si>
  <si>
    <t>Farmalogist</t>
  </si>
  <si>
    <t>на дан 24.12.2025.год.</t>
  </si>
  <si>
    <t>Vega</t>
  </si>
  <si>
    <t>Sopharma</t>
  </si>
  <si>
    <t>Bbraun</t>
  </si>
  <si>
    <t>Phoenix pharma</t>
  </si>
  <si>
    <t>Valjevo</t>
  </si>
  <si>
    <t>inpharm</t>
  </si>
  <si>
    <t>Boehringer</t>
  </si>
  <si>
    <t>Beohem 3</t>
  </si>
  <si>
    <t>Pharmaswiss</t>
  </si>
  <si>
    <t>Inopharm</t>
  </si>
  <si>
    <t>sopharma</t>
  </si>
  <si>
    <t>Amicus</t>
  </si>
  <si>
    <t>Pfizer</t>
  </si>
  <si>
    <t>Medica linea</t>
  </si>
  <si>
    <t>Eco trade</t>
  </si>
  <si>
    <t>Nis</t>
  </si>
  <si>
    <t>Датум уноса 12.01.2026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</si>
</sst>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Calibri"/>
      <family val="2"/>
      <scheme val="minor"/>
    </font>
    <font>
      <sz val="12"/>
      <color rgb="FF22222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3" fillId="0" borderId="0" xfId="0" applyFont="1"/>
    <xf numFmtId="0" fontId="0" fillId="0" borderId="0" xfId="0" applyAlignment="1">
      <alignment horizontal="right" vertical="top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49" fontId="3" fillId="0" borderId="7" xfId="0" applyNumberFormat="1" applyFont="1" applyBorder="1" applyAlignment="1">
      <alignment horizontal="center"/>
    </xf>
    <xf numFmtId="0" fontId="4" fillId="0" borderId="5" xfId="0" applyFont="1" applyBorder="1"/>
    <xf numFmtId="0" fontId="3" fillId="0" borderId="5" xfId="0" applyFont="1" applyBorder="1"/>
    <xf numFmtId="49" fontId="3" fillId="0" borderId="8" xfId="0" applyNumberFormat="1" applyFont="1" applyBorder="1" applyAlignment="1">
      <alignment horizontal="center"/>
    </xf>
    <xf numFmtId="0" fontId="4" fillId="0" borderId="9" xfId="0" applyFont="1" applyBorder="1"/>
    <xf numFmtId="0" fontId="3" fillId="0" borderId="9" xfId="0" applyFont="1" applyBorder="1"/>
    <xf numFmtId="49" fontId="3" fillId="0" borderId="4" xfId="0" applyNumberFormat="1" applyFont="1" applyBorder="1" applyAlignment="1">
      <alignment horizontal="center"/>
    </xf>
    <xf numFmtId="0" fontId="0" fillId="0" borderId="7" xfId="0" applyBorder="1"/>
    <xf numFmtId="0" fontId="0" fillId="0" borderId="5" xfId="0" applyBorder="1"/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4" fillId="0" borderId="0" xfId="0" applyFont="1"/>
    <xf numFmtId="4" fontId="3" fillId="0" borderId="0" xfId="0" applyNumberFormat="1" applyFont="1" applyAlignment="1">
      <alignment horizontal="right"/>
    </xf>
    <xf numFmtId="4" fontId="3" fillId="0" borderId="5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right"/>
    </xf>
    <xf numFmtId="4" fontId="3" fillId="0" borderId="4" xfId="0" applyNumberFormat="1" applyFont="1" applyBorder="1" applyAlignment="1">
      <alignment horizontal="right"/>
    </xf>
    <xf numFmtId="4" fontId="4" fillId="0" borderId="0" xfId="0" applyNumberFormat="1" applyFont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4" fillId="0" borderId="5" xfId="0" applyNumberFormat="1" applyFont="1" applyBorder="1"/>
    <xf numFmtId="0" fontId="0" fillId="0" borderId="6" xfId="0" applyBorder="1"/>
    <xf numFmtId="4" fontId="3" fillId="0" borderId="5" xfId="0" applyNumberFormat="1" applyFont="1" applyBorder="1"/>
    <xf numFmtId="0" fontId="3" fillId="0" borderId="7" xfId="0" applyFont="1" applyBorder="1" applyAlignment="1">
      <alignment horizontal="center" vertical="center"/>
    </xf>
    <xf numFmtId="4" fontId="3" fillId="0" borderId="4" xfId="0" applyNumberFormat="1" applyFont="1" applyBorder="1"/>
    <xf numFmtId="4" fontId="7" fillId="0" borderId="5" xfId="0" applyNumberFormat="1" applyFont="1" applyBorder="1"/>
    <xf numFmtId="0" fontId="4" fillId="0" borderId="10" xfId="0" applyFont="1" applyBorder="1"/>
    <xf numFmtId="4" fontId="4" fillId="0" borderId="11" xfId="0" applyNumberFormat="1" applyFont="1" applyBorder="1" applyAlignment="1">
      <alignment horizontal="right"/>
    </xf>
    <xf numFmtId="4" fontId="4" fillId="0" borderId="12" xfId="0" applyNumberFormat="1" applyFont="1" applyBorder="1" applyAlignment="1">
      <alignment horizontal="right"/>
    </xf>
    <xf numFmtId="0" fontId="4" fillId="0" borderId="5" xfId="0" applyFont="1" applyBorder="1" applyAlignment="1">
      <alignment horizontal="left" wrapText="1"/>
    </xf>
    <xf numFmtId="4" fontId="4" fillId="0" borderId="5" xfId="0" applyNumberFormat="1" applyFont="1" applyBorder="1" applyAlignment="1">
      <alignment horizontal="right" wrapText="1"/>
    </xf>
    <xf numFmtId="0" fontId="0" fillId="0" borderId="2" xfId="0" applyBorder="1"/>
    <xf numFmtId="0" fontId="0" fillId="0" borderId="3" xfId="0" applyBorder="1"/>
    <xf numFmtId="0" fontId="0" fillId="0" borderId="1" xfId="0" applyBorder="1"/>
    <xf numFmtId="4" fontId="4" fillId="0" borderId="12" xfId="0" applyNumberFormat="1" applyFont="1" applyBorder="1"/>
    <xf numFmtId="0" fontId="4" fillId="0" borderId="13" xfId="0" applyFont="1" applyBorder="1"/>
    <xf numFmtId="4" fontId="3" fillId="0" borderId="1" xfId="0" applyNumberFormat="1" applyFont="1" applyBorder="1"/>
    <xf numFmtId="0" fontId="3" fillId="0" borderId="3" xfId="0" applyFont="1" applyBorder="1" applyAlignment="1">
      <alignment horizontal="center"/>
    </xf>
    <xf numFmtId="0" fontId="8" fillId="0" borderId="0" xfId="0" applyFont="1"/>
    <xf numFmtId="49" fontId="3" fillId="0" borderId="0" xfId="0" applyNumberFormat="1" applyFont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4" fontId="3" fillId="0" borderId="14" xfId="0" applyNumberFormat="1" applyFont="1" applyBorder="1" applyAlignment="1">
      <alignment horizontal="right"/>
    </xf>
    <xf numFmtId="4" fontId="3" fillId="0" borderId="12" xfId="0" applyNumberFormat="1" applyFont="1" applyBorder="1" applyAlignment="1">
      <alignment horizontal="right"/>
    </xf>
    <xf numFmtId="0" fontId="3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99"/>
  <sheetViews>
    <sheetView tabSelected="1" workbookViewId="0">
      <selection activeCell="N22" sqref="N22"/>
    </sheetView>
  </sheetViews>
  <sheetFormatPr defaultRowHeight="15.75" x14ac:dyDescent="0.25"/>
  <cols>
    <col min="2" max="2" width="25.140625" customWidth="1"/>
    <col min="3" max="3" width="22.7109375" customWidth="1"/>
    <col min="4" max="4" width="18.5703125" customWidth="1"/>
    <col min="5" max="5" width="19" style="31" customWidth="1"/>
  </cols>
  <sheetData>
    <row r="1" spans="1:13" x14ac:dyDescent="0.25">
      <c r="C1" s="3"/>
      <c r="D1" s="3"/>
      <c r="E1" s="27"/>
    </row>
    <row r="2" spans="1:13" ht="18.75" x14ac:dyDescent="0.3">
      <c r="A2" s="2"/>
      <c r="B2" s="3"/>
    </row>
    <row r="3" spans="1:13" x14ac:dyDescent="0.25">
      <c r="B3" s="3" t="s">
        <v>0</v>
      </c>
      <c r="C3" s="3"/>
    </row>
    <row r="4" spans="1:13" x14ac:dyDescent="0.25">
      <c r="B4" s="3" t="s">
        <v>1</v>
      </c>
      <c r="C4" s="3"/>
    </row>
    <row r="5" spans="1:13" x14ac:dyDescent="0.25">
      <c r="B5" s="3" t="s">
        <v>2</v>
      </c>
      <c r="C5" s="3"/>
    </row>
    <row r="6" spans="1:13" x14ac:dyDescent="0.25">
      <c r="B6" s="3" t="s">
        <v>67</v>
      </c>
    </row>
    <row r="7" spans="1:13" x14ac:dyDescent="0.25">
      <c r="B7" s="3"/>
      <c r="D7" t="s">
        <v>40</v>
      </c>
    </row>
    <row r="8" spans="1:13" x14ac:dyDescent="0.25">
      <c r="A8" s="5"/>
      <c r="B8" s="7" t="s">
        <v>3</v>
      </c>
      <c r="C8" s="6"/>
      <c r="D8" s="6"/>
      <c r="G8" t="s">
        <v>41</v>
      </c>
    </row>
    <row r="9" spans="1:13" ht="18.75" x14ac:dyDescent="0.3">
      <c r="A9" s="1"/>
      <c r="C9" s="3" t="s">
        <v>50</v>
      </c>
      <c r="D9" s="3"/>
      <c r="K9" s="4"/>
    </row>
    <row r="10" spans="1:13" ht="18.75" x14ac:dyDescent="0.3">
      <c r="A10" s="1"/>
      <c r="B10" s="3" t="s">
        <v>4</v>
      </c>
    </row>
    <row r="12" spans="1:13" ht="16.5" thickBot="1" x14ac:dyDescent="0.3">
      <c r="H12" t="s">
        <v>42</v>
      </c>
    </row>
    <row r="13" spans="1:13" ht="16.5" thickBot="1" x14ac:dyDescent="0.3">
      <c r="B13" s="14"/>
      <c r="C13" s="17" t="s">
        <v>5</v>
      </c>
      <c r="D13" s="58" t="s">
        <v>6</v>
      </c>
      <c r="E13" s="28" t="s">
        <v>7</v>
      </c>
    </row>
    <row r="14" spans="1:13" x14ac:dyDescent="0.25">
      <c r="B14" s="15"/>
      <c r="C14" s="42" t="s">
        <v>51</v>
      </c>
      <c r="D14" s="16" t="s">
        <v>55</v>
      </c>
      <c r="E14" s="43">
        <v>221595</v>
      </c>
    </row>
    <row r="15" spans="1:13" x14ac:dyDescent="0.25">
      <c r="B15" s="15"/>
      <c r="C15" s="42" t="s">
        <v>49</v>
      </c>
      <c r="D15" s="16" t="s">
        <v>46</v>
      </c>
      <c r="E15" s="43">
        <v>241555.6</v>
      </c>
      <c r="M15" t="s">
        <v>22</v>
      </c>
    </row>
    <row r="16" spans="1:13" x14ac:dyDescent="0.25">
      <c r="B16" s="15"/>
      <c r="C16" s="33" t="s">
        <v>49</v>
      </c>
      <c r="D16" s="16" t="s">
        <v>46</v>
      </c>
      <c r="E16" s="43">
        <v>4259.75</v>
      </c>
    </row>
    <row r="17" spans="2:5" x14ac:dyDescent="0.25">
      <c r="B17" s="15" t="s">
        <v>8</v>
      </c>
      <c r="C17" s="16" t="s">
        <v>52</v>
      </c>
      <c r="D17" s="16" t="s">
        <v>46</v>
      </c>
      <c r="E17" s="43">
        <v>83072</v>
      </c>
    </row>
    <row r="18" spans="2:5" x14ac:dyDescent="0.25">
      <c r="B18" s="15" t="s">
        <v>9</v>
      </c>
      <c r="C18" s="42" t="s">
        <v>52</v>
      </c>
      <c r="D18" s="33" t="s">
        <v>46</v>
      </c>
      <c r="E18" s="43">
        <v>15316.4</v>
      </c>
    </row>
    <row r="19" spans="2:5" x14ac:dyDescent="0.25">
      <c r="B19" s="15" t="s">
        <v>10</v>
      </c>
      <c r="C19" s="42" t="s">
        <v>53</v>
      </c>
      <c r="D19" s="16" t="s">
        <v>46</v>
      </c>
      <c r="E19" s="43">
        <v>44275</v>
      </c>
    </row>
    <row r="20" spans="2:5" x14ac:dyDescent="0.25">
      <c r="B20" s="15" t="s">
        <v>11</v>
      </c>
      <c r="C20" s="42" t="s">
        <v>54</v>
      </c>
      <c r="D20" s="16" t="s">
        <v>46</v>
      </c>
      <c r="E20" s="43">
        <v>217668</v>
      </c>
    </row>
    <row r="21" spans="2:5" x14ac:dyDescent="0.25">
      <c r="B21" s="15"/>
      <c r="C21" s="42" t="s">
        <v>54</v>
      </c>
      <c r="D21" s="16" t="s">
        <v>46</v>
      </c>
      <c r="E21" s="43">
        <v>1068526.8</v>
      </c>
    </row>
    <row r="22" spans="2:5" x14ac:dyDescent="0.25">
      <c r="B22" s="15"/>
      <c r="C22" s="42" t="s">
        <v>51</v>
      </c>
      <c r="D22" s="51" t="s">
        <v>55</v>
      </c>
      <c r="E22" s="43">
        <v>195703.2</v>
      </c>
    </row>
    <row r="23" spans="2:5" x14ac:dyDescent="0.25">
      <c r="B23" s="15"/>
      <c r="C23" s="42" t="s">
        <v>51</v>
      </c>
      <c r="D23" s="16" t="s">
        <v>55</v>
      </c>
      <c r="E23" s="43">
        <v>1309</v>
      </c>
    </row>
    <row r="24" spans="2:5" x14ac:dyDescent="0.25">
      <c r="B24" s="15"/>
      <c r="C24" s="42" t="s">
        <v>49</v>
      </c>
      <c r="D24" s="16" t="s">
        <v>46</v>
      </c>
      <c r="E24" s="43">
        <v>9615.65</v>
      </c>
    </row>
    <row r="25" spans="2:5" x14ac:dyDescent="0.25">
      <c r="B25" s="15"/>
      <c r="C25" s="42" t="s">
        <v>54</v>
      </c>
      <c r="D25" s="16" t="s">
        <v>46</v>
      </c>
      <c r="E25" s="43">
        <v>154133.76000000001</v>
      </c>
    </row>
    <row r="26" spans="2:5" x14ac:dyDescent="0.25">
      <c r="B26" s="15"/>
      <c r="C26" s="42" t="s">
        <v>54</v>
      </c>
      <c r="D26" s="16" t="s">
        <v>46</v>
      </c>
      <c r="E26" s="43">
        <v>1011456.6</v>
      </c>
    </row>
    <row r="27" spans="2:5" x14ac:dyDescent="0.25">
      <c r="B27" s="15"/>
      <c r="C27" s="42" t="s">
        <v>52</v>
      </c>
      <c r="D27" s="16" t="s">
        <v>46</v>
      </c>
      <c r="E27" s="43">
        <v>15309.8</v>
      </c>
    </row>
    <row r="28" spans="2:5" x14ac:dyDescent="0.25">
      <c r="B28" s="15"/>
      <c r="C28" s="42" t="s">
        <v>51</v>
      </c>
      <c r="D28" s="16" t="s">
        <v>55</v>
      </c>
      <c r="E28" s="43">
        <v>325600</v>
      </c>
    </row>
    <row r="29" spans="2:5" x14ac:dyDescent="0.25">
      <c r="B29" s="15"/>
      <c r="C29" s="42" t="s">
        <v>51</v>
      </c>
      <c r="D29" s="16" t="s">
        <v>55</v>
      </c>
      <c r="E29" s="43">
        <v>5236</v>
      </c>
    </row>
    <row r="30" spans="2:5" x14ac:dyDescent="0.25">
      <c r="B30" s="15"/>
      <c r="C30" s="42" t="s">
        <v>52</v>
      </c>
      <c r="D30" s="16" t="s">
        <v>46</v>
      </c>
      <c r="E30" s="43">
        <v>197247.6</v>
      </c>
    </row>
    <row r="31" spans="2:5" x14ac:dyDescent="0.25">
      <c r="B31" s="15"/>
      <c r="C31" s="42" t="s">
        <v>49</v>
      </c>
      <c r="D31" s="16" t="s">
        <v>46</v>
      </c>
      <c r="E31" s="29">
        <v>506192.5</v>
      </c>
    </row>
    <row r="32" spans="2:5" x14ac:dyDescent="0.25">
      <c r="B32" s="15"/>
      <c r="C32" s="42" t="s">
        <v>49</v>
      </c>
      <c r="D32" s="16" t="s">
        <v>46</v>
      </c>
      <c r="E32" s="29">
        <v>33117.480000000003</v>
      </c>
    </row>
    <row r="33" spans="2:5" x14ac:dyDescent="0.25">
      <c r="B33" s="15"/>
      <c r="C33" s="42" t="s">
        <v>51</v>
      </c>
      <c r="D33" s="16" t="s">
        <v>55</v>
      </c>
      <c r="E33" s="29">
        <v>505957.98</v>
      </c>
    </row>
    <row r="34" spans="2:5" x14ac:dyDescent="0.25">
      <c r="B34" s="15"/>
      <c r="C34" s="42" t="s">
        <v>51</v>
      </c>
      <c r="D34" s="16" t="s">
        <v>55</v>
      </c>
      <c r="E34" s="29">
        <v>34234.199999999997</v>
      </c>
    </row>
    <row r="35" spans="2:5" x14ac:dyDescent="0.25">
      <c r="B35" s="15"/>
      <c r="C35" s="42" t="s">
        <v>56</v>
      </c>
      <c r="D35" s="16" t="s">
        <v>46</v>
      </c>
      <c r="E35" s="29">
        <v>421214.57</v>
      </c>
    </row>
    <row r="36" spans="2:5" x14ac:dyDescent="0.25">
      <c r="B36" s="15"/>
      <c r="C36" s="42" t="s">
        <v>54</v>
      </c>
      <c r="D36" s="16" t="s">
        <v>46</v>
      </c>
      <c r="E36" s="29">
        <v>522600.1</v>
      </c>
    </row>
    <row r="37" spans="2:5" x14ac:dyDescent="0.25">
      <c r="B37" s="15"/>
      <c r="C37" s="42" t="s">
        <v>52</v>
      </c>
      <c r="D37" s="16" t="s">
        <v>46</v>
      </c>
      <c r="E37" s="29">
        <v>21956</v>
      </c>
    </row>
    <row r="38" spans="2:5" x14ac:dyDescent="0.25">
      <c r="B38" s="15"/>
      <c r="C38" s="42" t="s">
        <v>52</v>
      </c>
      <c r="D38" s="16" t="s">
        <v>46</v>
      </c>
      <c r="E38" s="29">
        <v>354425.98</v>
      </c>
    </row>
    <row r="39" spans="2:5" x14ac:dyDescent="0.25">
      <c r="B39" s="15"/>
      <c r="C39" s="42" t="s">
        <v>52</v>
      </c>
      <c r="D39" s="16" t="s">
        <v>46</v>
      </c>
      <c r="E39" s="29">
        <v>30998</v>
      </c>
    </row>
    <row r="40" spans="2:5" x14ac:dyDescent="0.25">
      <c r="B40" s="15"/>
      <c r="C40" s="42" t="s">
        <v>54</v>
      </c>
      <c r="D40" s="16" t="s">
        <v>46</v>
      </c>
      <c r="E40" s="29">
        <v>120736.44</v>
      </c>
    </row>
    <row r="41" spans="2:5" x14ac:dyDescent="0.25">
      <c r="B41" s="15"/>
      <c r="C41" s="42" t="s">
        <v>51</v>
      </c>
      <c r="D41" s="16" t="s">
        <v>55</v>
      </c>
      <c r="E41" s="29">
        <v>238788</v>
      </c>
    </row>
    <row r="42" spans="2:5" x14ac:dyDescent="0.25">
      <c r="B42" s="15"/>
      <c r="C42" s="42" t="s">
        <v>53</v>
      </c>
      <c r="D42" s="16" t="s">
        <v>46</v>
      </c>
      <c r="E42" s="29">
        <v>265650</v>
      </c>
    </row>
    <row r="43" spans="2:5" x14ac:dyDescent="0.25">
      <c r="B43" s="15"/>
      <c r="C43" s="42" t="s">
        <v>51</v>
      </c>
      <c r="D43" s="16" t="s">
        <v>55</v>
      </c>
      <c r="E43" s="29">
        <v>91113</v>
      </c>
    </row>
    <row r="44" spans="2:5" x14ac:dyDescent="0.25">
      <c r="B44" s="15"/>
      <c r="C44" s="42" t="s">
        <v>54</v>
      </c>
      <c r="D44" s="16" t="s">
        <v>46</v>
      </c>
      <c r="E44" s="38">
        <v>207963.67</v>
      </c>
    </row>
    <row r="45" spans="2:5" x14ac:dyDescent="0.25">
      <c r="B45" s="15"/>
      <c r="C45" s="42" t="s">
        <v>54</v>
      </c>
      <c r="D45" s="16" t="s">
        <v>46</v>
      </c>
      <c r="E45" s="33">
        <v>7308.95</v>
      </c>
    </row>
    <row r="46" spans="2:5" x14ac:dyDescent="0.25">
      <c r="B46" s="15"/>
      <c r="C46" s="42" t="s">
        <v>57</v>
      </c>
      <c r="D46" s="16" t="s">
        <v>46</v>
      </c>
      <c r="E46" s="33">
        <v>172643.24</v>
      </c>
    </row>
    <row r="47" spans="2:5" x14ac:dyDescent="0.25">
      <c r="B47" s="15"/>
      <c r="C47" s="42" t="s">
        <v>52</v>
      </c>
      <c r="D47" s="16" t="s">
        <v>46</v>
      </c>
      <c r="E47" s="33">
        <v>74536</v>
      </c>
    </row>
    <row r="48" spans="2:5" x14ac:dyDescent="0.25">
      <c r="B48" s="15"/>
      <c r="C48" s="42" t="s">
        <v>52</v>
      </c>
      <c r="D48" s="33" t="s">
        <v>46</v>
      </c>
      <c r="E48" s="33">
        <v>108850.5</v>
      </c>
    </row>
    <row r="49" spans="2:5" x14ac:dyDescent="0.25">
      <c r="B49" s="15"/>
      <c r="C49" s="42" t="s">
        <v>54</v>
      </c>
      <c r="D49" s="16" t="s">
        <v>46</v>
      </c>
      <c r="E49" s="33">
        <v>18480</v>
      </c>
    </row>
    <row r="50" spans="2:5" x14ac:dyDescent="0.25">
      <c r="B50" s="15"/>
      <c r="C50" s="42" t="s">
        <v>54</v>
      </c>
      <c r="D50" s="16" t="s">
        <v>46</v>
      </c>
      <c r="E50" s="33">
        <v>135183.62</v>
      </c>
    </row>
    <row r="51" spans="2:5" x14ac:dyDescent="0.25">
      <c r="B51" s="15"/>
      <c r="C51" s="42" t="s">
        <v>54</v>
      </c>
      <c r="D51" s="16" t="s">
        <v>46</v>
      </c>
      <c r="E51" s="33">
        <v>622075.75</v>
      </c>
    </row>
    <row r="52" spans="2:5" x14ac:dyDescent="0.25">
      <c r="B52" s="15"/>
      <c r="C52" s="42" t="s">
        <v>49</v>
      </c>
      <c r="D52" s="16" t="s">
        <v>46</v>
      </c>
      <c r="E52" s="33">
        <v>186852.6</v>
      </c>
    </row>
    <row r="53" spans="2:5" x14ac:dyDescent="0.25">
      <c r="B53" s="15"/>
      <c r="C53" s="16" t="s">
        <v>49</v>
      </c>
      <c r="D53" s="16" t="s">
        <v>46</v>
      </c>
      <c r="E53" s="33">
        <v>23515.8</v>
      </c>
    </row>
    <row r="54" spans="2:5" x14ac:dyDescent="0.25">
      <c r="B54" s="15"/>
      <c r="C54" s="16" t="s">
        <v>52</v>
      </c>
      <c r="D54" s="16" t="s">
        <v>46</v>
      </c>
      <c r="E54" s="33">
        <v>119698.93</v>
      </c>
    </row>
    <row r="55" spans="2:5" x14ac:dyDescent="0.25">
      <c r="B55" s="15"/>
      <c r="C55" s="16" t="s">
        <v>58</v>
      </c>
      <c r="D55" s="16" t="s">
        <v>46</v>
      </c>
      <c r="E55" s="33">
        <v>2371600</v>
      </c>
    </row>
    <row r="56" spans="2:5" x14ac:dyDescent="0.25">
      <c r="B56" s="15"/>
      <c r="C56" s="16" t="s">
        <v>51</v>
      </c>
      <c r="D56" s="16" t="s">
        <v>55</v>
      </c>
      <c r="E56" s="33">
        <v>1125102</v>
      </c>
    </row>
    <row r="57" spans="2:5" x14ac:dyDescent="0.25">
      <c r="B57" s="15"/>
      <c r="C57" s="16" t="s">
        <v>59</v>
      </c>
      <c r="D57" s="16" t="s">
        <v>46</v>
      </c>
      <c r="E57" s="33">
        <v>71786.880000000005</v>
      </c>
    </row>
    <row r="58" spans="2:5" x14ac:dyDescent="0.25">
      <c r="B58" s="15"/>
      <c r="C58" s="16" t="s">
        <v>49</v>
      </c>
      <c r="D58" s="16" t="s">
        <v>46</v>
      </c>
      <c r="E58" s="33">
        <v>4344.12</v>
      </c>
    </row>
    <row r="59" spans="2:5" x14ac:dyDescent="0.25">
      <c r="B59" s="15"/>
      <c r="C59" s="16" t="s">
        <v>60</v>
      </c>
      <c r="D59" s="16" t="s">
        <v>46</v>
      </c>
      <c r="E59" s="33">
        <v>95642.25</v>
      </c>
    </row>
    <row r="60" spans="2:5" x14ac:dyDescent="0.25">
      <c r="B60" s="15"/>
      <c r="C60" s="16" t="s">
        <v>52</v>
      </c>
      <c r="D60" s="16" t="s">
        <v>46</v>
      </c>
      <c r="E60" s="33">
        <v>219120</v>
      </c>
    </row>
    <row r="61" spans="2:5" x14ac:dyDescent="0.25">
      <c r="B61" s="15"/>
      <c r="C61" s="16"/>
      <c r="D61" s="16"/>
      <c r="E61" s="33"/>
    </row>
    <row r="62" spans="2:5" x14ac:dyDescent="0.25">
      <c r="B62" s="15"/>
      <c r="C62" s="16"/>
      <c r="D62" s="16"/>
      <c r="E62" s="33"/>
    </row>
    <row r="63" spans="2:5" x14ac:dyDescent="0.25">
      <c r="B63" s="15"/>
      <c r="C63" s="16"/>
      <c r="D63" s="16"/>
      <c r="E63" s="33"/>
    </row>
    <row r="64" spans="2:5" x14ac:dyDescent="0.25">
      <c r="B64" s="15"/>
      <c r="C64" s="16"/>
      <c r="D64" s="16"/>
      <c r="E64" s="33"/>
    </row>
    <row r="65" spans="2:5" x14ac:dyDescent="0.25">
      <c r="B65" s="15"/>
      <c r="C65" s="16"/>
      <c r="D65" s="16"/>
      <c r="E65" s="33"/>
    </row>
    <row r="66" spans="2:5" x14ac:dyDescent="0.25">
      <c r="B66" s="15"/>
      <c r="C66" s="16"/>
      <c r="D66" s="16"/>
      <c r="E66" s="33"/>
    </row>
    <row r="67" spans="2:5" x14ac:dyDescent="0.25">
      <c r="B67" s="15"/>
      <c r="C67" s="16"/>
      <c r="D67" s="16"/>
      <c r="E67" s="33"/>
    </row>
    <row r="68" spans="2:5" x14ac:dyDescent="0.25">
      <c r="B68" s="15"/>
      <c r="C68" s="16"/>
      <c r="D68" s="16"/>
      <c r="E68" s="33"/>
    </row>
    <row r="69" spans="2:5" x14ac:dyDescent="0.25">
      <c r="B69" s="15"/>
      <c r="C69" s="16"/>
      <c r="D69" s="16"/>
      <c r="E69" s="33"/>
    </row>
    <row r="70" spans="2:5" x14ac:dyDescent="0.25">
      <c r="B70" s="15"/>
      <c r="C70" s="16"/>
      <c r="D70" s="16"/>
      <c r="E70" s="29"/>
    </row>
    <row r="71" spans="2:5" x14ac:dyDescent="0.25">
      <c r="B71" s="15"/>
      <c r="C71" s="16"/>
      <c r="D71" s="16"/>
      <c r="E71" s="29"/>
    </row>
    <row r="72" spans="2:5" x14ac:dyDescent="0.25">
      <c r="B72" s="15"/>
      <c r="C72" s="16"/>
      <c r="D72" s="16"/>
      <c r="E72" s="29"/>
    </row>
    <row r="73" spans="2:5" x14ac:dyDescent="0.25">
      <c r="B73" s="15"/>
      <c r="C73" s="16"/>
      <c r="D73" s="16"/>
      <c r="E73" s="29"/>
    </row>
    <row r="74" spans="2:5" x14ac:dyDescent="0.25">
      <c r="B74" s="15"/>
      <c r="C74" s="16"/>
      <c r="D74" s="16"/>
      <c r="E74" s="29"/>
    </row>
    <row r="75" spans="2:5" x14ac:dyDescent="0.25">
      <c r="B75" s="15"/>
      <c r="C75" s="16"/>
      <c r="D75" s="16"/>
      <c r="E75" s="29"/>
    </row>
    <row r="76" spans="2:5" x14ac:dyDescent="0.25">
      <c r="B76" s="15"/>
      <c r="C76" s="16"/>
      <c r="D76" s="16"/>
      <c r="E76" s="29"/>
    </row>
    <row r="77" spans="2:5" x14ac:dyDescent="0.25">
      <c r="B77" s="15"/>
      <c r="C77" s="16"/>
      <c r="D77" s="16"/>
      <c r="E77" s="29"/>
    </row>
    <row r="78" spans="2:5" x14ac:dyDescent="0.25">
      <c r="B78" s="15"/>
      <c r="C78" s="16"/>
      <c r="D78" s="16"/>
      <c r="E78" s="29"/>
    </row>
    <row r="79" spans="2:5" x14ac:dyDescent="0.25">
      <c r="B79" s="15"/>
      <c r="C79" s="16"/>
      <c r="D79" s="16"/>
      <c r="E79" s="29"/>
    </row>
    <row r="80" spans="2:5" x14ac:dyDescent="0.25">
      <c r="B80" s="15"/>
      <c r="C80" s="16"/>
      <c r="D80" s="16"/>
      <c r="E80" s="29"/>
    </row>
    <row r="81" spans="2:5" x14ac:dyDescent="0.25">
      <c r="B81" s="15"/>
      <c r="C81" s="16"/>
      <c r="D81" s="16"/>
      <c r="E81" s="29"/>
    </row>
    <row r="82" spans="2:5" x14ac:dyDescent="0.25">
      <c r="B82" s="15"/>
      <c r="C82" s="16"/>
      <c r="D82" s="16"/>
      <c r="E82" s="29"/>
    </row>
    <row r="83" spans="2:5" x14ac:dyDescent="0.25">
      <c r="B83" s="15"/>
      <c r="C83" s="16"/>
      <c r="D83" s="16"/>
      <c r="E83" s="29"/>
    </row>
    <row r="84" spans="2:5" x14ac:dyDescent="0.25">
      <c r="B84" s="15"/>
      <c r="C84" s="16"/>
      <c r="D84" s="16"/>
      <c r="E84" s="29"/>
    </row>
    <row r="85" spans="2:5" x14ac:dyDescent="0.25">
      <c r="B85" s="15"/>
      <c r="C85" s="16"/>
      <c r="D85" s="16"/>
      <c r="E85" s="29"/>
    </row>
    <row r="86" spans="2:5" x14ac:dyDescent="0.25">
      <c r="B86" s="15"/>
      <c r="C86" s="16"/>
      <c r="D86" s="16"/>
      <c r="E86" s="29"/>
    </row>
    <row r="87" spans="2:5" x14ac:dyDescent="0.25">
      <c r="B87" s="15"/>
      <c r="C87" s="16"/>
      <c r="D87" s="16"/>
      <c r="E87" s="29"/>
    </row>
    <row r="88" spans="2:5" x14ac:dyDescent="0.25">
      <c r="B88" s="15"/>
      <c r="C88" s="16"/>
      <c r="D88" s="16"/>
      <c r="E88" s="29"/>
    </row>
    <row r="89" spans="2:5" x14ac:dyDescent="0.25">
      <c r="B89" s="15"/>
      <c r="C89" s="16"/>
      <c r="D89" s="16"/>
      <c r="E89" s="29"/>
    </row>
    <row r="90" spans="2:5" x14ac:dyDescent="0.25">
      <c r="B90" s="15"/>
      <c r="C90" s="16"/>
      <c r="D90" s="16"/>
      <c r="E90" s="29"/>
    </row>
    <row r="91" spans="2:5" x14ac:dyDescent="0.25">
      <c r="B91" s="15"/>
      <c r="C91" s="16"/>
      <c r="D91" s="16"/>
      <c r="E91" s="29"/>
    </row>
    <row r="92" spans="2:5" x14ac:dyDescent="0.25">
      <c r="B92" s="15"/>
      <c r="C92" s="16"/>
      <c r="D92" s="16"/>
      <c r="E92" s="29"/>
    </row>
    <row r="93" spans="2:5" x14ac:dyDescent="0.25">
      <c r="B93" s="15"/>
      <c r="C93" s="16"/>
      <c r="D93" s="16"/>
      <c r="E93" s="29"/>
    </row>
    <row r="94" spans="2:5" x14ac:dyDescent="0.25">
      <c r="B94" s="15"/>
      <c r="C94" s="16"/>
      <c r="D94" s="16"/>
      <c r="E94" s="29"/>
    </row>
    <row r="95" spans="2:5" x14ac:dyDescent="0.25">
      <c r="B95" s="15"/>
      <c r="C95" s="16"/>
      <c r="D95" s="16"/>
      <c r="E95" s="29"/>
    </row>
    <row r="96" spans="2:5" x14ac:dyDescent="0.25">
      <c r="B96" s="15"/>
      <c r="C96" s="16"/>
      <c r="D96" s="16"/>
      <c r="E96" s="29"/>
    </row>
    <row r="97" spans="2:5" x14ac:dyDescent="0.25">
      <c r="B97" s="15"/>
      <c r="C97" s="16"/>
      <c r="D97" s="16"/>
      <c r="E97" s="29"/>
    </row>
    <row r="98" spans="2:5" x14ac:dyDescent="0.25">
      <c r="B98" s="15"/>
      <c r="C98" s="16"/>
      <c r="D98" s="16"/>
      <c r="E98" s="29"/>
    </row>
    <row r="99" spans="2:5" x14ac:dyDescent="0.25">
      <c r="B99" s="15"/>
      <c r="C99" s="16"/>
      <c r="D99" s="16"/>
      <c r="E99" s="29"/>
    </row>
    <row r="100" spans="2:5" x14ac:dyDescent="0.25">
      <c r="B100" s="15"/>
      <c r="C100" s="16"/>
      <c r="D100" s="16"/>
      <c r="E100" s="29"/>
    </row>
    <row r="101" spans="2:5" x14ac:dyDescent="0.25">
      <c r="B101" s="15"/>
      <c r="C101" s="16"/>
      <c r="D101" s="16"/>
      <c r="E101" s="29"/>
    </row>
    <row r="102" spans="2:5" x14ac:dyDescent="0.25">
      <c r="B102" s="15"/>
      <c r="C102" s="16"/>
      <c r="D102" s="16"/>
      <c r="E102" s="29"/>
    </row>
    <row r="103" spans="2:5" x14ac:dyDescent="0.25">
      <c r="B103" s="15"/>
      <c r="C103" s="16"/>
      <c r="D103" s="16"/>
      <c r="E103" s="29"/>
    </row>
    <row r="104" spans="2:5" x14ac:dyDescent="0.25">
      <c r="B104" s="15"/>
      <c r="C104" s="16"/>
      <c r="D104" s="16"/>
      <c r="E104" s="29"/>
    </row>
    <row r="105" spans="2:5" x14ac:dyDescent="0.25">
      <c r="B105" s="15"/>
      <c r="C105" s="16"/>
      <c r="D105" s="16"/>
      <c r="E105" s="29"/>
    </row>
    <row r="106" spans="2:5" x14ac:dyDescent="0.25">
      <c r="B106" s="15"/>
      <c r="C106" s="16"/>
      <c r="D106" s="16"/>
      <c r="E106" s="29"/>
    </row>
    <row r="107" spans="2:5" x14ac:dyDescent="0.25">
      <c r="B107" s="15"/>
      <c r="C107" s="16"/>
      <c r="D107" s="16"/>
      <c r="E107" s="29"/>
    </row>
    <row r="108" spans="2:5" x14ac:dyDescent="0.25">
      <c r="B108" s="15"/>
      <c r="C108" s="16"/>
      <c r="D108" s="16"/>
      <c r="E108" s="29"/>
    </row>
    <row r="109" spans="2:5" x14ac:dyDescent="0.25">
      <c r="B109" s="15"/>
      <c r="C109" s="16"/>
      <c r="D109" s="16"/>
      <c r="E109" s="29"/>
    </row>
    <row r="110" spans="2:5" x14ac:dyDescent="0.25">
      <c r="B110" s="15"/>
      <c r="C110" s="16"/>
      <c r="D110" s="16"/>
      <c r="E110" s="29"/>
    </row>
    <row r="111" spans="2:5" x14ac:dyDescent="0.25">
      <c r="B111" s="15"/>
      <c r="C111" s="16"/>
      <c r="D111" s="16"/>
      <c r="E111" s="29"/>
    </row>
    <row r="112" spans="2:5" x14ac:dyDescent="0.25">
      <c r="B112" s="15"/>
      <c r="C112" s="16"/>
      <c r="D112" s="16"/>
      <c r="E112" s="29"/>
    </row>
    <row r="113" spans="2:5" x14ac:dyDescent="0.25">
      <c r="B113" s="15"/>
      <c r="C113" s="16"/>
      <c r="D113" s="16"/>
      <c r="E113" s="29"/>
    </row>
    <row r="114" spans="2:5" x14ac:dyDescent="0.25">
      <c r="B114" s="15"/>
      <c r="C114" s="16"/>
      <c r="D114" s="16"/>
      <c r="E114" s="29"/>
    </row>
    <row r="115" spans="2:5" x14ac:dyDescent="0.25">
      <c r="B115" s="15"/>
      <c r="C115" s="16"/>
      <c r="D115" s="16"/>
      <c r="E115" s="29"/>
    </row>
    <row r="116" spans="2:5" x14ac:dyDescent="0.25">
      <c r="B116" s="15"/>
      <c r="C116" s="16"/>
      <c r="D116" s="16"/>
      <c r="E116" s="29"/>
    </row>
    <row r="117" spans="2:5" x14ac:dyDescent="0.25">
      <c r="B117" s="15"/>
      <c r="C117" s="16"/>
      <c r="D117" s="16"/>
      <c r="E117" s="29"/>
    </row>
    <row r="118" spans="2:5" x14ac:dyDescent="0.25">
      <c r="B118" s="15"/>
      <c r="C118" s="16"/>
      <c r="D118" s="16"/>
      <c r="E118" s="29"/>
    </row>
    <row r="119" spans="2:5" x14ac:dyDescent="0.25">
      <c r="B119" s="15"/>
      <c r="C119" s="16"/>
      <c r="D119" s="16"/>
      <c r="E119" s="29"/>
    </row>
    <row r="120" spans="2:5" x14ac:dyDescent="0.25">
      <c r="B120" s="15"/>
      <c r="C120" s="16"/>
      <c r="D120" s="16"/>
      <c r="E120" s="29"/>
    </row>
    <row r="121" spans="2:5" x14ac:dyDescent="0.25">
      <c r="B121" s="15"/>
      <c r="C121" s="16"/>
      <c r="D121" s="16"/>
      <c r="E121" s="29"/>
    </row>
    <row r="122" spans="2:5" x14ac:dyDescent="0.25">
      <c r="B122" s="15"/>
      <c r="C122" s="16"/>
      <c r="D122" s="16"/>
      <c r="E122" s="29"/>
    </row>
    <row r="123" spans="2:5" x14ac:dyDescent="0.25">
      <c r="B123" s="15"/>
      <c r="C123" s="16"/>
      <c r="D123" s="16"/>
      <c r="E123" s="29"/>
    </row>
    <row r="124" spans="2:5" x14ac:dyDescent="0.25">
      <c r="B124" s="15"/>
      <c r="C124" s="16"/>
      <c r="D124" s="16"/>
      <c r="E124" s="29"/>
    </row>
    <row r="125" spans="2:5" x14ac:dyDescent="0.25">
      <c r="B125" s="15"/>
      <c r="C125" s="16"/>
      <c r="D125" s="16"/>
      <c r="E125" s="29"/>
    </row>
    <row r="126" spans="2:5" x14ac:dyDescent="0.25">
      <c r="B126" s="15"/>
      <c r="C126" s="16"/>
      <c r="D126" s="16"/>
      <c r="E126" s="29"/>
    </row>
    <row r="127" spans="2:5" x14ac:dyDescent="0.25">
      <c r="B127" s="15"/>
      <c r="C127" s="16"/>
      <c r="D127" s="16"/>
      <c r="E127" s="29"/>
    </row>
    <row r="128" spans="2:5" x14ac:dyDescent="0.25">
      <c r="B128" s="15"/>
      <c r="C128" s="16"/>
      <c r="D128" s="16"/>
      <c r="E128" s="29"/>
    </row>
    <row r="129" spans="2:5" x14ac:dyDescent="0.25">
      <c r="B129" s="15"/>
      <c r="C129" s="16"/>
      <c r="D129" s="16"/>
      <c r="E129" s="29"/>
    </row>
    <row r="130" spans="2:5" x14ac:dyDescent="0.25">
      <c r="B130" s="15"/>
      <c r="C130" s="16"/>
      <c r="D130" s="16"/>
      <c r="E130" s="29"/>
    </row>
    <row r="131" spans="2:5" x14ac:dyDescent="0.25">
      <c r="B131" s="15"/>
      <c r="C131" s="16"/>
      <c r="D131" s="16"/>
      <c r="E131" s="29"/>
    </row>
    <row r="132" spans="2:5" x14ac:dyDescent="0.25">
      <c r="B132" s="15"/>
      <c r="C132" s="16"/>
      <c r="D132" s="16"/>
      <c r="E132" s="29"/>
    </row>
    <row r="133" spans="2:5" x14ac:dyDescent="0.25">
      <c r="B133" s="15"/>
      <c r="C133" s="16"/>
      <c r="D133" s="16"/>
      <c r="E133" s="29"/>
    </row>
    <row r="134" spans="2:5" x14ac:dyDescent="0.25">
      <c r="B134" s="15"/>
      <c r="C134" s="16"/>
      <c r="D134" s="16"/>
      <c r="E134" s="29"/>
    </row>
    <row r="135" spans="2:5" x14ac:dyDescent="0.25">
      <c r="B135" s="15"/>
      <c r="C135" s="16"/>
      <c r="D135" s="16"/>
      <c r="E135" s="29"/>
    </row>
    <row r="136" spans="2:5" x14ac:dyDescent="0.25">
      <c r="B136" s="15"/>
      <c r="C136" s="16"/>
      <c r="D136" s="16"/>
      <c r="E136" s="29"/>
    </row>
    <row r="137" spans="2:5" x14ac:dyDescent="0.25">
      <c r="B137" s="15"/>
      <c r="C137" s="16"/>
      <c r="D137" s="16"/>
      <c r="E137" s="29"/>
    </row>
    <row r="138" spans="2:5" x14ac:dyDescent="0.25">
      <c r="B138" s="15"/>
      <c r="C138" s="16"/>
      <c r="D138" s="16"/>
      <c r="E138" s="29"/>
    </row>
    <row r="139" spans="2:5" x14ac:dyDescent="0.25">
      <c r="B139" s="15"/>
      <c r="C139" s="16"/>
      <c r="D139" s="16"/>
      <c r="E139" s="29"/>
    </row>
    <row r="140" spans="2:5" x14ac:dyDescent="0.25">
      <c r="B140" s="15"/>
      <c r="C140" s="16"/>
      <c r="D140" s="16"/>
      <c r="E140" s="29"/>
    </row>
    <row r="141" spans="2:5" x14ac:dyDescent="0.25">
      <c r="B141" s="15"/>
      <c r="C141" s="16"/>
      <c r="D141" s="16"/>
      <c r="E141" s="29"/>
    </row>
    <row r="142" spans="2:5" x14ac:dyDescent="0.25">
      <c r="B142" s="15"/>
      <c r="C142" s="16"/>
      <c r="D142" s="16"/>
      <c r="E142" s="29"/>
    </row>
    <row r="143" spans="2:5" x14ac:dyDescent="0.25">
      <c r="B143" s="15"/>
      <c r="C143" s="16"/>
      <c r="D143" s="16"/>
      <c r="E143" s="29"/>
    </row>
    <row r="144" spans="2:5" x14ac:dyDescent="0.25">
      <c r="B144" s="15"/>
      <c r="C144" s="16"/>
      <c r="D144" s="16"/>
      <c r="E144" s="29"/>
    </row>
    <row r="145" spans="2:5" x14ac:dyDescent="0.25">
      <c r="B145" s="15"/>
      <c r="C145" s="16"/>
      <c r="D145" s="16"/>
      <c r="E145" s="29"/>
    </row>
    <row r="146" spans="2:5" x14ac:dyDescent="0.25">
      <c r="B146" s="15"/>
      <c r="C146" s="16"/>
      <c r="D146" s="16"/>
      <c r="E146" s="29"/>
    </row>
    <row r="147" spans="2:5" x14ac:dyDescent="0.25">
      <c r="B147" s="15"/>
      <c r="C147" s="16"/>
      <c r="D147" s="16"/>
      <c r="E147" s="29"/>
    </row>
    <row r="148" spans="2:5" ht="16.5" thickBot="1" x14ac:dyDescent="0.3">
      <c r="B148" s="18"/>
      <c r="C148" s="16"/>
      <c r="D148" s="16"/>
      <c r="E148" s="29"/>
    </row>
    <row r="149" spans="2:5" ht="16.5" thickBot="1" x14ac:dyDescent="0.3">
      <c r="B149" s="8" t="s">
        <v>12</v>
      </c>
      <c r="E149" s="30">
        <f>SUM(E14:E147)</f>
        <v>12523568.720000003</v>
      </c>
    </row>
    <row r="150" spans="2:5" ht="16.5" thickBot="1" x14ac:dyDescent="0.3">
      <c r="B150" s="52"/>
      <c r="E150" s="27"/>
    </row>
    <row r="151" spans="2:5" ht="16.5" thickBot="1" x14ac:dyDescent="0.3">
      <c r="B151" s="12"/>
      <c r="C151" s="58" t="s">
        <v>5</v>
      </c>
      <c r="D151" s="58" t="s">
        <v>6</v>
      </c>
      <c r="E151" s="56" t="s">
        <v>7</v>
      </c>
    </row>
    <row r="152" spans="2:5" x14ac:dyDescent="0.25">
      <c r="B152" s="13"/>
      <c r="C152" s="54" t="s">
        <v>48</v>
      </c>
      <c r="D152" s="55" t="s">
        <v>46</v>
      </c>
      <c r="E152" s="40">
        <v>25116.97</v>
      </c>
    </row>
    <row r="153" spans="2:5" x14ac:dyDescent="0.25">
      <c r="B153" s="13"/>
      <c r="C153" s="53"/>
      <c r="D153" s="23"/>
      <c r="E153" s="29"/>
    </row>
    <row r="154" spans="2:5" x14ac:dyDescent="0.25">
      <c r="B154" s="13" t="s">
        <v>43</v>
      </c>
      <c r="C154" s="53"/>
      <c r="D154" s="23"/>
      <c r="E154" s="29"/>
    </row>
    <row r="155" spans="2:5" x14ac:dyDescent="0.25">
      <c r="B155" s="13" t="s">
        <v>44</v>
      </c>
      <c r="C155" s="53"/>
      <c r="D155" s="23"/>
      <c r="E155" s="29"/>
    </row>
    <row r="156" spans="2:5" x14ac:dyDescent="0.25">
      <c r="B156" s="13" t="s">
        <v>10</v>
      </c>
      <c r="C156" s="53"/>
      <c r="D156" s="23"/>
      <c r="E156" s="29"/>
    </row>
    <row r="157" spans="2:5" x14ac:dyDescent="0.25">
      <c r="B157" s="13" t="s">
        <v>45</v>
      </c>
      <c r="C157" s="53"/>
      <c r="D157" s="23"/>
      <c r="E157" s="29"/>
    </row>
    <row r="158" spans="2:5" x14ac:dyDescent="0.25">
      <c r="B158" s="13"/>
      <c r="C158" s="53"/>
      <c r="D158" s="23"/>
      <c r="E158" s="29"/>
    </row>
    <row r="159" spans="2:5" x14ac:dyDescent="0.25">
      <c r="B159" s="13"/>
      <c r="C159" s="53"/>
      <c r="D159" s="23"/>
      <c r="E159" s="29"/>
    </row>
    <row r="160" spans="2:5" x14ac:dyDescent="0.25">
      <c r="B160" s="13"/>
      <c r="C160" s="53"/>
      <c r="D160" s="23"/>
      <c r="E160" s="29"/>
    </row>
    <row r="161" spans="2:5" x14ac:dyDescent="0.25">
      <c r="B161" s="13"/>
      <c r="C161" s="53"/>
      <c r="D161" s="23"/>
      <c r="E161" s="29"/>
    </row>
    <row r="162" spans="2:5" x14ac:dyDescent="0.25">
      <c r="B162" s="13"/>
      <c r="C162" s="53"/>
      <c r="D162" s="23"/>
      <c r="E162" s="29"/>
    </row>
    <row r="163" spans="2:5" x14ac:dyDescent="0.25">
      <c r="B163" s="13"/>
      <c r="C163" s="53"/>
      <c r="D163" s="23"/>
      <c r="E163" s="29"/>
    </row>
    <row r="164" spans="2:5" x14ac:dyDescent="0.25">
      <c r="B164" s="13"/>
      <c r="C164" s="53"/>
      <c r="D164" s="23"/>
      <c r="E164" s="29"/>
    </row>
    <row r="165" spans="2:5" x14ac:dyDescent="0.25">
      <c r="B165" s="13"/>
      <c r="C165" s="53"/>
      <c r="D165" s="23"/>
      <c r="E165" s="29"/>
    </row>
    <row r="166" spans="2:5" x14ac:dyDescent="0.25">
      <c r="B166" s="13"/>
      <c r="C166" s="53"/>
      <c r="D166" s="23"/>
      <c r="E166" s="29"/>
    </row>
    <row r="167" spans="2:5" x14ac:dyDescent="0.25">
      <c r="B167" s="13"/>
      <c r="C167" s="53"/>
      <c r="D167" s="23"/>
      <c r="E167" s="29"/>
    </row>
    <row r="168" spans="2:5" x14ac:dyDescent="0.25">
      <c r="B168" s="13"/>
      <c r="C168" s="53"/>
      <c r="D168" s="23"/>
      <c r="E168" s="29"/>
    </row>
    <row r="169" spans="2:5" x14ac:dyDescent="0.25">
      <c r="B169" s="13"/>
      <c r="C169" s="53"/>
      <c r="D169" s="23"/>
      <c r="E169" s="29"/>
    </row>
    <row r="170" spans="2:5" x14ac:dyDescent="0.25">
      <c r="B170" s="13"/>
      <c r="C170" s="53"/>
      <c r="D170" s="23"/>
      <c r="E170" s="29"/>
    </row>
    <row r="171" spans="2:5" x14ac:dyDescent="0.25">
      <c r="B171" s="13"/>
      <c r="C171" s="53"/>
      <c r="D171" s="23"/>
      <c r="E171" s="29"/>
    </row>
    <row r="172" spans="2:5" ht="16.5" thickBot="1" x14ac:dyDescent="0.3">
      <c r="B172" s="21"/>
      <c r="C172" s="53"/>
      <c r="D172" s="23"/>
      <c r="E172" s="57"/>
    </row>
    <row r="173" spans="2:5" ht="16.5" thickBot="1" x14ac:dyDescent="0.3">
      <c r="B173" s="8" t="s">
        <v>12</v>
      </c>
      <c r="E173" s="32">
        <f>+E152+E153+E154+E156+E157+E166+E167+E168+E169+E170+E171+E172</f>
        <v>25116.97</v>
      </c>
    </row>
    <row r="174" spans="2:5" x14ac:dyDescent="0.25">
      <c r="B174" s="52"/>
      <c r="E174" s="27"/>
    </row>
    <row r="175" spans="2:5" ht="16.5" thickBot="1" x14ac:dyDescent="0.3"/>
    <row r="176" spans="2:5" x14ac:dyDescent="0.25">
      <c r="B176" s="12"/>
      <c r="C176" s="20" t="s">
        <v>5</v>
      </c>
      <c r="D176" s="17" t="s">
        <v>6</v>
      </c>
      <c r="E176" s="28" t="s">
        <v>7</v>
      </c>
    </row>
    <row r="177" spans="2:13" x14ac:dyDescent="0.25">
      <c r="B177" s="13"/>
      <c r="C177" s="39"/>
      <c r="D177" s="16"/>
      <c r="E177" s="40"/>
    </row>
    <row r="178" spans="2:13" x14ac:dyDescent="0.25">
      <c r="B178" s="13"/>
      <c r="C178" s="39"/>
      <c r="D178" s="16"/>
      <c r="E178" s="29"/>
      <c r="M178" t="s">
        <v>22</v>
      </c>
    </row>
    <row r="179" spans="2:13" x14ac:dyDescent="0.25">
      <c r="B179" s="13"/>
      <c r="C179" s="39"/>
      <c r="D179" s="16"/>
      <c r="E179" s="29"/>
    </row>
    <row r="180" spans="2:13" x14ac:dyDescent="0.25">
      <c r="B180" s="13" t="s">
        <v>39</v>
      </c>
      <c r="C180" s="39"/>
      <c r="D180" s="16"/>
      <c r="E180" s="29"/>
    </row>
    <row r="181" spans="2:13" x14ac:dyDescent="0.25">
      <c r="B181" s="13" t="s">
        <v>23</v>
      </c>
      <c r="C181" s="39"/>
      <c r="D181" s="16"/>
      <c r="E181" s="29"/>
    </row>
    <row r="182" spans="2:13" x14ac:dyDescent="0.25">
      <c r="B182" s="13" t="s">
        <v>10</v>
      </c>
      <c r="C182" s="39"/>
      <c r="D182" s="16"/>
      <c r="E182" s="29"/>
    </row>
    <row r="183" spans="2:13" x14ac:dyDescent="0.25">
      <c r="B183" s="13" t="s">
        <v>24</v>
      </c>
      <c r="C183" s="39"/>
      <c r="D183" s="16"/>
      <c r="E183" s="29"/>
    </row>
    <row r="184" spans="2:13" x14ac:dyDescent="0.25">
      <c r="B184" s="13"/>
      <c r="C184" s="39"/>
      <c r="D184" s="16"/>
      <c r="E184" s="29"/>
    </row>
    <row r="185" spans="2:13" x14ac:dyDescent="0.25">
      <c r="B185" s="13"/>
      <c r="C185" s="39"/>
      <c r="D185" s="16"/>
      <c r="E185" s="29"/>
    </row>
    <row r="186" spans="2:13" x14ac:dyDescent="0.25">
      <c r="B186" s="13"/>
      <c r="C186" s="39"/>
      <c r="D186" s="16"/>
      <c r="E186" s="29"/>
    </row>
    <row r="187" spans="2:13" x14ac:dyDescent="0.25">
      <c r="B187" s="13"/>
      <c r="C187" s="39"/>
      <c r="D187" s="16"/>
      <c r="E187" s="29"/>
    </row>
    <row r="188" spans="2:13" x14ac:dyDescent="0.25">
      <c r="B188" s="13"/>
      <c r="C188" s="39"/>
      <c r="D188" s="16"/>
      <c r="E188" s="29"/>
    </row>
    <row r="189" spans="2:13" x14ac:dyDescent="0.25">
      <c r="B189" s="13"/>
      <c r="C189" s="39"/>
      <c r="D189" s="16"/>
      <c r="E189" s="29"/>
    </row>
    <row r="190" spans="2:13" x14ac:dyDescent="0.25">
      <c r="B190" s="13"/>
      <c r="C190" s="39"/>
      <c r="D190" s="16"/>
      <c r="E190" s="29"/>
    </row>
    <row r="191" spans="2:13" x14ac:dyDescent="0.25">
      <c r="B191" s="13"/>
      <c r="C191" s="39"/>
      <c r="D191" s="16"/>
      <c r="E191" s="29"/>
    </row>
    <row r="192" spans="2:13" x14ac:dyDescent="0.25">
      <c r="B192" s="13"/>
      <c r="C192" s="39"/>
      <c r="D192" s="16"/>
      <c r="E192" s="29"/>
    </row>
    <row r="193" spans="2:5" x14ac:dyDescent="0.25">
      <c r="B193" s="13"/>
      <c r="C193" s="39"/>
      <c r="D193" s="16"/>
      <c r="E193" s="29"/>
    </row>
    <row r="194" spans="2:5" x14ac:dyDescent="0.25">
      <c r="B194" s="15"/>
      <c r="C194" s="39"/>
      <c r="D194" s="16"/>
      <c r="E194" s="29"/>
    </row>
    <row r="195" spans="2:5" x14ac:dyDescent="0.25">
      <c r="B195" s="13"/>
      <c r="C195" s="39"/>
      <c r="D195" s="16"/>
      <c r="E195" s="29"/>
    </row>
    <row r="196" spans="2:5" x14ac:dyDescent="0.25">
      <c r="B196" s="13"/>
      <c r="C196" s="39"/>
      <c r="D196" s="16"/>
      <c r="E196" s="29"/>
    </row>
    <row r="197" spans="2:5" x14ac:dyDescent="0.25">
      <c r="B197" s="13"/>
      <c r="C197" s="39"/>
      <c r="D197" s="16"/>
      <c r="E197" s="29"/>
    </row>
    <row r="198" spans="2:5" x14ac:dyDescent="0.25">
      <c r="B198" s="13"/>
      <c r="C198" s="39"/>
      <c r="D198" s="16"/>
      <c r="E198" s="29"/>
    </row>
    <row r="199" spans="2:5" x14ac:dyDescent="0.25">
      <c r="B199" s="13"/>
      <c r="C199" s="39"/>
      <c r="D199" s="16"/>
      <c r="E199" s="29"/>
    </row>
    <row r="200" spans="2:5" x14ac:dyDescent="0.25">
      <c r="B200" s="13"/>
      <c r="C200" s="39"/>
      <c r="D200" s="16"/>
      <c r="E200" s="29"/>
    </row>
    <row r="201" spans="2:5" x14ac:dyDescent="0.25">
      <c r="B201" s="13"/>
      <c r="C201" s="39"/>
      <c r="D201" s="16"/>
      <c r="E201" s="29"/>
    </row>
    <row r="202" spans="2:5" x14ac:dyDescent="0.25">
      <c r="B202" s="13"/>
      <c r="C202" s="39"/>
      <c r="D202" s="16"/>
      <c r="E202" s="41"/>
    </row>
    <row r="203" spans="2:5" x14ac:dyDescent="0.25">
      <c r="B203" s="13"/>
      <c r="C203" s="19"/>
      <c r="D203" s="16"/>
      <c r="E203" s="29"/>
    </row>
    <row r="204" spans="2:5" x14ac:dyDescent="0.25">
      <c r="B204" s="13"/>
      <c r="C204" s="19"/>
      <c r="D204" s="16"/>
      <c r="E204" s="29"/>
    </row>
    <row r="205" spans="2:5" x14ac:dyDescent="0.25">
      <c r="B205" s="13"/>
      <c r="C205" s="19"/>
      <c r="D205" s="16"/>
      <c r="E205" s="29"/>
    </row>
    <row r="206" spans="2:5" x14ac:dyDescent="0.25">
      <c r="B206" s="13"/>
      <c r="C206" s="19"/>
      <c r="D206" s="16"/>
      <c r="E206" s="29"/>
    </row>
    <row r="207" spans="2:5" x14ac:dyDescent="0.25">
      <c r="B207" s="13"/>
      <c r="C207" s="19"/>
      <c r="D207" s="16"/>
      <c r="E207" s="29"/>
    </row>
    <row r="208" spans="2:5" x14ac:dyDescent="0.25">
      <c r="B208" s="13"/>
      <c r="C208" s="19"/>
      <c r="D208" s="16"/>
      <c r="E208" s="29"/>
    </row>
    <row r="209" spans="2:5" x14ac:dyDescent="0.25">
      <c r="B209" s="13"/>
      <c r="C209" s="19"/>
      <c r="D209" s="16"/>
      <c r="E209" s="29"/>
    </row>
    <row r="210" spans="2:5" x14ac:dyDescent="0.25">
      <c r="B210" s="13"/>
      <c r="C210" s="19"/>
      <c r="D210" s="16"/>
      <c r="E210" s="29"/>
    </row>
    <row r="211" spans="2:5" x14ac:dyDescent="0.25">
      <c r="B211" s="13"/>
      <c r="C211" s="19"/>
      <c r="D211" s="16"/>
      <c r="E211" s="29"/>
    </row>
    <row r="212" spans="2:5" x14ac:dyDescent="0.25">
      <c r="B212" s="13"/>
      <c r="C212" s="19"/>
      <c r="D212" s="16"/>
      <c r="E212" s="29"/>
    </row>
    <row r="213" spans="2:5" x14ac:dyDescent="0.25">
      <c r="B213" s="13"/>
      <c r="C213" s="19"/>
      <c r="D213" s="16"/>
      <c r="E213" s="29"/>
    </row>
    <row r="214" spans="2:5" x14ac:dyDescent="0.25">
      <c r="B214" s="13"/>
      <c r="C214" s="19"/>
      <c r="D214" s="16"/>
      <c r="E214" s="29"/>
    </row>
    <row r="215" spans="2:5" x14ac:dyDescent="0.25">
      <c r="B215" s="13"/>
      <c r="C215" s="19"/>
      <c r="D215" s="16"/>
      <c r="E215" s="29"/>
    </row>
    <row r="216" spans="2:5" x14ac:dyDescent="0.25">
      <c r="B216" s="13"/>
      <c r="C216" s="19"/>
      <c r="D216" s="16"/>
      <c r="E216" s="29"/>
    </row>
    <row r="217" spans="2:5" x14ac:dyDescent="0.25">
      <c r="B217" s="13"/>
      <c r="C217" s="19"/>
      <c r="D217" s="16"/>
      <c r="E217" s="29"/>
    </row>
    <row r="218" spans="2:5" x14ac:dyDescent="0.25">
      <c r="B218" s="13"/>
      <c r="C218" s="19"/>
      <c r="D218" s="16"/>
      <c r="E218" s="29"/>
    </row>
    <row r="219" spans="2:5" x14ac:dyDescent="0.25">
      <c r="B219" s="13"/>
      <c r="C219" s="19"/>
      <c r="D219" s="16"/>
      <c r="E219" s="29"/>
    </row>
    <row r="220" spans="2:5" x14ac:dyDescent="0.25">
      <c r="B220" s="13"/>
      <c r="C220" s="19"/>
      <c r="D220" s="16"/>
      <c r="E220" s="29"/>
    </row>
    <row r="221" spans="2:5" x14ac:dyDescent="0.25">
      <c r="B221" s="13"/>
      <c r="C221" s="19"/>
      <c r="D221" s="16"/>
      <c r="E221" s="29"/>
    </row>
    <row r="222" spans="2:5" x14ac:dyDescent="0.25">
      <c r="B222" s="13"/>
      <c r="C222" s="19"/>
      <c r="D222" s="16"/>
      <c r="E222" s="29"/>
    </row>
    <row r="223" spans="2:5" x14ac:dyDescent="0.25">
      <c r="B223" s="13"/>
      <c r="C223" s="19"/>
      <c r="D223" s="16"/>
      <c r="E223" s="29"/>
    </row>
    <row r="224" spans="2:5" x14ac:dyDescent="0.25">
      <c r="B224" s="13"/>
      <c r="C224" s="19"/>
      <c r="D224" s="16"/>
      <c r="E224" s="29"/>
    </row>
    <row r="225" spans="2:5" x14ac:dyDescent="0.25">
      <c r="B225" s="13"/>
      <c r="C225" s="19"/>
      <c r="D225" s="16"/>
      <c r="E225" s="29"/>
    </row>
    <row r="226" spans="2:5" x14ac:dyDescent="0.25">
      <c r="B226" s="13"/>
      <c r="C226" s="19"/>
      <c r="D226" s="16"/>
      <c r="E226" s="29"/>
    </row>
    <row r="227" spans="2:5" x14ac:dyDescent="0.25">
      <c r="B227" s="13"/>
      <c r="C227" s="19"/>
      <c r="D227" s="16"/>
      <c r="E227" s="29"/>
    </row>
    <row r="228" spans="2:5" x14ac:dyDescent="0.25">
      <c r="B228" s="13"/>
      <c r="C228" s="19"/>
      <c r="D228" s="16"/>
      <c r="E228" s="29"/>
    </row>
    <row r="229" spans="2:5" x14ac:dyDescent="0.25">
      <c r="B229" s="13"/>
      <c r="C229" s="19"/>
      <c r="D229" s="16"/>
      <c r="E229" s="29"/>
    </row>
    <row r="230" spans="2:5" x14ac:dyDescent="0.25">
      <c r="B230" s="13"/>
      <c r="C230" s="19"/>
      <c r="D230" s="16"/>
      <c r="E230" s="29"/>
    </row>
    <row r="231" spans="2:5" x14ac:dyDescent="0.25">
      <c r="B231" s="13"/>
      <c r="C231" s="19"/>
      <c r="D231" s="16"/>
      <c r="E231" s="29"/>
    </row>
    <row r="232" spans="2:5" x14ac:dyDescent="0.25">
      <c r="B232" s="13"/>
      <c r="C232" s="19"/>
      <c r="D232" s="16"/>
      <c r="E232" s="29"/>
    </row>
    <row r="233" spans="2:5" x14ac:dyDescent="0.25">
      <c r="B233" s="13"/>
      <c r="C233" s="19"/>
      <c r="D233" s="16"/>
      <c r="E233" s="29"/>
    </row>
    <row r="234" spans="2:5" x14ac:dyDescent="0.25">
      <c r="B234" s="13"/>
      <c r="C234" s="19"/>
      <c r="D234" s="16"/>
      <c r="E234" s="29"/>
    </row>
    <row r="235" spans="2:5" x14ac:dyDescent="0.25">
      <c r="B235" s="13"/>
      <c r="C235" s="19"/>
      <c r="D235" s="16"/>
      <c r="E235" s="29"/>
    </row>
    <row r="236" spans="2:5" x14ac:dyDescent="0.25">
      <c r="B236" s="13"/>
      <c r="C236" s="19"/>
      <c r="D236" s="16"/>
      <c r="E236" s="29"/>
    </row>
    <row r="237" spans="2:5" x14ac:dyDescent="0.25">
      <c r="B237" s="13"/>
      <c r="C237" s="19"/>
      <c r="D237" s="16"/>
      <c r="E237" s="29"/>
    </row>
    <row r="238" spans="2:5" x14ac:dyDescent="0.25">
      <c r="B238" s="13"/>
      <c r="C238" s="19"/>
      <c r="D238" s="16"/>
      <c r="E238" s="29"/>
    </row>
    <row r="239" spans="2:5" x14ac:dyDescent="0.25">
      <c r="B239" s="13"/>
      <c r="C239" s="19"/>
      <c r="D239" s="16"/>
      <c r="E239" s="29"/>
    </row>
    <row r="240" spans="2:5" x14ac:dyDescent="0.25">
      <c r="B240" s="13"/>
      <c r="C240" s="19"/>
      <c r="D240" s="16"/>
      <c r="E240" s="29"/>
    </row>
    <row r="241" spans="2:8" x14ac:dyDescent="0.25">
      <c r="B241" s="13"/>
      <c r="C241" s="19"/>
      <c r="D241" s="16"/>
      <c r="E241" s="29"/>
    </row>
    <row r="242" spans="2:8" x14ac:dyDescent="0.25">
      <c r="B242" s="13"/>
      <c r="C242" s="19"/>
      <c r="D242" s="16"/>
      <c r="E242" s="29"/>
    </row>
    <row r="243" spans="2:8" x14ac:dyDescent="0.25">
      <c r="B243" s="13"/>
      <c r="C243" s="19"/>
      <c r="D243" s="16"/>
      <c r="E243" s="29"/>
    </row>
    <row r="244" spans="2:8" x14ac:dyDescent="0.25">
      <c r="B244" s="13"/>
      <c r="C244" s="19"/>
      <c r="D244" s="16"/>
      <c r="E244" s="29"/>
    </row>
    <row r="245" spans="2:8" x14ac:dyDescent="0.25">
      <c r="B245" s="13"/>
      <c r="C245" s="19"/>
      <c r="D245" s="16"/>
      <c r="E245" s="29"/>
    </row>
    <row r="246" spans="2:8" ht="16.5" thickBot="1" x14ac:dyDescent="0.3">
      <c r="B246" s="21"/>
      <c r="C246" s="19"/>
      <c r="D246" s="16"/>
      <c r="E246" s="29"/>
    </row>
    <row r="247" spans="2:8" ht="16.5" thickBot="1" x14ac:dyDescent="0.3">
      <c r="B247" s="8" t="s">
        <v>12</v>
      </c>
      <c r="E247" s="30">
        <f>SUM(E177:E246)</f>
        <v>0</v>
      </c>
    </row>
    <row r="249" spans="2:8" ht="16.5" thickBot="1" x14ac:dyDescent="0.3">
      <c r="H249" s="26"/>
    </row>
    <row r="250" spans="2:8" x14ac:dyDescent="0.25">
      <c r="B250" s="12"/>
      <c r="C250" s="20" t="s">
        <v>5</v>
      </c>
      <c r="D250" s="17" t="s">
        <v>6</v>
      </c>
      <c r="E250" s="28" t="s">
        <v>7</v>
      </c>
    </row>
    <row r="251" spans="2:8" x14ac:dyDescent="0.25">
      <c r="B251" s="13"/>
      <c r="C251" s="19" t="s">
        <v>54</v>
      </c>
      <c r="D251" s="33" t="s">
        <v>46</v>
      </c>
      <c r="E251" s="29">
        <v>293235.8</v>
      </c>
    </row>
    <row r="252" spans="2:8" x14ac:dyDescent="0.25">
      <c r="B252" s="13"/>
      <c r="C252" s="19" t="s">
        <v>49</v>
      </c>
      <c r="D252" s="16" t="s">
        <v>46</v>
      </c>
      <c r="E252" s="33">
        <v>245685</v>
      </c>
    </row>
    <row r="253" spans="2:8" x14ac:dyDescent="0.25">
      <c r="B253" s="13" t="s">
        <v>13</v>
      </c>
      <c r="C253" s="19" t="s">
        <v>51</v>
      </c>
      <c r="D253" s="16" t="s">
        <v>55</v>
      </c>
      <c r="E253" s="33">
        <v>70516</v>
      </c>
    </row>
    <row r="254" spans="2:8" x14ac:dyDescent="0.25">
      <c r="B254" s="13" t="s">
        <v>14</v>
      </c>
      <c r="C254" s="19" t="s">
        <v>61</v>
      </c>
      <c r="D254" s="16" t="s">
        <v>46</v>
      </c>
      <c r="E254" s="33">
        <v>15224</v>
      </c>
    </row>
    <row r="255" spans="2:8" x14ac:dyDescent="0.25">
      <c r="B255" s="15"/>
      <c r="C255" s="19" t="s">
        <v>51</v>
      </c>
      <c r="D255" s="16" t="s">
        <v>55</v>
      </c>
      <c r="E255" s="33">
        <v>258412</v>
      </c>
    </row>
    <row r="256" spans="2:8" x14ac:dyDescent="0.25">
      <c r="B256" s="13"/>
      <c r="C256" s="19" t="s">
        <v>51</v>
      </c>
      <c r="D256" s="16" t="s">
        <v>55</v>
      </c>
      <c r="E256" s="33">
        <v>8124.6</v>
      </c>
    </row>
    <row r="257" spans="2:5" x14ac:dyDescent="0.25">
      <c r="B257" s="13"/>
      <c r="C257" s="19" t="s">
        <v>61</v>
      </c>
      <c r="D257" s="16" t="s">
        <v>46</v>
      </c>
      <c r="E257" s="33">
        <v>70537.94</v>
      </c>
    </row>
    <row r="258" spans="2:5" x14ac:dyDescent="0.25">
      <c r="B258" s="13"/>
      <c r="C258" s="19" t="s">
        <v>62</v>
      </c>
      <c r="D258" s="16" t="s">
        <v>46</v>
      </c>
      <c r="E258" s="33">
        <v>293052.09999999998</v>
      </c>
    </row>
    <row r="259" spans="2:5" x14ac:dyDescent="0.25">
      <c r="B259" s="13"/>
      <c r="C259" s="19" t="s">
        <v>59</v>
      </c>
      <c r="D259" s="16" t="s">
        <v>46</v>
      </c>
      <c r="E259" s="33">
        <v>1248824.5</v>
      </c>
    </row>
    <row r="260" spans="2:5" x14ac:dyDescent="0.25">
      <c r="B260" s="13"/>
      <c r="C260" s="19" t="s">
        <v>51</v>
      </c>
      <c r="D260" s="16" t="s">
        <v>55</v>
      </c>
      <c r="E260" s="33">
        <v>262740.5</v>
      </c>
    </row>
    <row r="261" spans="2:5" x14ac:dyDescent="0.25">
      <c r="B261" s="13"/>
      <c r="C261" s="19" t="s">
        <v>49</v>
      </c>
      <c r="D261" s="16" t="s">
        <v>46</v>
      </c>
      <c r="E261" s="33">
        <v>132679.64000000001</v>
      </c>
    </row>
    <row r="262" spans="2:5" x14ac:dyDescent="0.25">
      <c r="B262" s="13"/>
      <c r="C262" s="19" t="s">
        <v>54</v>
      </c>
      <c r="D262" s="16" t="s">
        <v>46</v>
      </c>
      <c r="E262" s="33">
        <v>18777</v>
      </c>
    </row>
    <row r="263" spans="2:5" x14ac:dyDescent="0.25">
      <c r="B263" s="13"/>
      <c r="C263" s="19" t="s">
        <v>54</v>
      </c>
      <c r="D263" s="16" t="s">
        <v>46</v>
      </c>
      <c r="E263" s="33">
        <v>139601</v>
      </c>
    </row>
    <row r="264" spans="2:5" x14ac:dyDescent="0.25">
      <c r="B264" s="13"/>
      <c r="C264" s="19" t="s">
        <v>54</v>
      </c>
      <c r="D264" s="16" t="s">
        <v>46</v>
      </c>
      <c r="E264" s="33">
        <v>3064612.1</v>
      </c>
    </row>
    <row r="265" spans="2:5" x14ac:dyDescent="0.25">
      <c r="B265" s="13"/>
      <c r="C265" s="19" t="s">
        <v>51</v>
      </c>
      <c r="D265" s="16" t="s">
        <v>55</v>
      </c>
      <c r="E265" s="33">
        <v>141598.6</v>
      </c>
    </row>
    <row r="266" spans="2:5" x14ac:dyDescent="0.25">
      <c r="B266" s="13"/>
      <c r="C266" s="19" t="s">
        <v>59</v>
      </c>
      <c r="D266" s="16" t="s">
        <v>46</v>
      </c>
      <c r="E266" s="33">
        <v>47175.7</v>
      </c>
    </row>
    <row r="267" spans="2:5" x14ac:dyDescent="0.25">
      <c r="B267" s="13"/>
      <c r="C267" s="19" t="s">
        <v>54</v>
      </c>
      <c r="D267" s="16" t="s">
        <v>46</v>
      </c>
      <c r="E267" s="33">
        <v>501358</v>
      </c>
    </row>
    <row r="268" spans="2:5" x14ac:dyDescent="0.25">
      <c r="B268" s="13"/>
      <c r="C268" s="19"/>
      <c r="D268" s="16"/>
      <c r="E268" s="33"/>
    </row>
    <row r="269" spans="2:5" x14ac:dyDescent="0.25">
      <c r="B269" s="13"/>
      <c r="C269" s="19"/>
      <c r="D269" s="16"/>
      <c r="E269" s="33"/>
    </row>
    <row r="270" spans="2:5" x14ac:dyDescent="0.25">
      <c r="B270" s="13"/>
      <c r="C270" s="19"/>
      <c r="D270" s="16"/>
      <c r="E270" s="33"/>
    </row>
    <row r="271" spans="2:5" x14ac:dyDescent="0.25">
      <c r="B271" s="13"/>
      <c r="C271" s="19"/>
      <c r="D271" s="16"/>
      <c r="E271" s="33"/>
    </row>
    <row r="272" spans="2:5" x14ac:dyDescent="0.25">
      <c r="B272" s="13"/>
      <c r="C272" s="19"/>
      <c r="D272" s="16"/>
      <c r="E272" s="33"/>
    </row>
    <row r="273" spans="2:12" x14ac:dyDescent="0.25">
      <c r="B273" s="13"/>
      <c r="C273" s="19"/>
      <c r="D273" s="16"/>
      <c r="E273" s="33"/>
    </row>
    <row r="274" spans="2:12" x14ac:dyDescent="0.25">
      <c r="B274" s="13"/>
      <c r="C274" s="19"/>
      <c r="D274" s="16"/>
      <c r="E274" s="33"/>
    </row>
    <row r="275" spans="2:12" x14ac:dyDescent="0.25">
      <c r="B275" s="13"/>
      <c r="C275" s="19"/>
      <c r="D275" s="16"/>
      <c r="E275" s="33"/>
    </row>
    <row r="276" spans="2:12" ht="16.5" thickBot="1" x14ac:dyDescent="0.3">
      <c r="B276" s="21"/>
      <c r="C276" s="19"/>
      <c r="D276" s="16"/>
      <c r="E276" s="29"/>
    </row>
    <row r="277" spans="2:12" ht="16.5" thickBot="1" x14ac:dyDescent="0.3">
      <c r="B277" s="8" t="s">
        <v>12</v>
      </c>
      <c r="E277" s="30">
        <f>SUM(E251:E276)</f>
        <v>6812154.4799999995</v>
      </c>
    </row>
    <row r="282" spans="2:12" ht="16.5" thickBot="1" x14ac:dyDescent="0.3"/>
    <row r="283" spans="2:12" x14ac:dyDescent="0.25">
      <c r="B283" s="14"/>
      <c r="C283" s="17" t="s">
        <v>5</v>
      </c>
      <c r="D283" s="17" t="s">
        <v>6</v>
      </c>
      <c r="E283" s="28" t="s">
        <v>7</v>
      </c>
    </row>
    <row r="284" spans="2:12" x14ac:dyDescent="0.25">
      <c r="B284" s="15"/>
      <c r="C284" s="23" t="s">
        <v>63</v>
      </c>
      <c r="D284" s="16" t="s">
        <v>46</v>
      </c>
      <c r="E284" s="33">
        <v>219546.8</v>
      </c>
      <c r="L284" s="9"/>
    </row>
    <row r="285" spans="2:12" x14ac:dyDescent="0.25">
      <c r="B285" s="15" t="s">
        <v>15</v>
      </c>
      <c r="C285" s="23" t="s">
        <v>49</v>
      </c>
      <c r="D285" s="16" t="s">
        <v>46</v>
      </c>
      <c r="E285" s="33">
        <v>255089.84</v>
      </c>
    </row>
    <row r="286" spans="2:12" x14ac:dyDescent="0.25">
      <c r="B286" s="15" t="s">
        <v>16</v>
      </c>
      <c r="C286" s="23" t="s">
        <v>51</v>
      </c>
      <c r="D286" s="16" t="s">
        <v>55</v>
      </c>
      <c r="E286" s="33">
        <v>96379.8</v>
      </c>
    </row>
    <row r="287" spans="2:12" x14ac:dyDescent="0.25">
      <c r="B287" s="15" t="s">
        <v>17</v>
      </c>
      <c r="C287" s="23" t="s">
        <v>54</v>
      </c>
      <c r="D287" s="16" t="s">
        <v>46</v>
      </c>
      <c r="E287" s="33">
        <v>453637.14</v>
      </c>
    </row>
    <row r="288" spans="2:12" x14ac:dyDescent="0.25">
      <c r="B288" s="15"/>
      <c r="C288" s="23" t="s">
        <v>64</v>
      </c>
      <c r="D288" s="16" t="s">
        <v>46</v>
      </c>
      <c r="E288" s="33">
        <v>469733</v>
      </c>
    </row>
    <row r="289" spans="2:11" x14ac:dyDescent="0.25">
      <c r="B289" s="15"/>
      <c r="C289" s="23" t="s">
        <v>62</v>
      </c>
      <c r="D289" s="16" t="s">
        <v>46</v>
      </c>
      <c r="E289" s="33">
        <v>941655</v>
      </c>
    </row>
    <row r="290" spans="2:11" x14ac:dyDescent="0.25">
      <c r="B290" s="15"/>
      <c r="C290" s="23" t="s">
        <v>47</v>
      </c>
      <c r="D290" s="16" t="s">
        <v>46</v>
      </c>
      <c r="E290" s="33">
        <v>308910.62</v>
      </c>
    </row>
    <row r="291" spans="2:11" x14ac:dyDescent="0.25">
      <c r="B291" s="15"/>
      <c r="C291" s="23" t="s">
        <v>54</v>
      </c>
      <c r="D291" s="16" t="s">
        <v>46</v>
      </c>
      <c r="E291" s="33">
        <v>218969.52</v>
      </c>
    </row>
    <row r="292" spans="2:11" x14ac:dyDescent="0.25">
      <c r="B292" s="15"/>
      <c r="C292" s="23"/>
      <c r="D292" s="16"/>
      <c r="E292" s="33"/>
    </row>
    <row r="293" spans="2:11" x14ac:dyDescent="0.25">
      <c r="B293" s="15"/>
      <c r="C293" s="16"/>
      <c r="D293" s="16"/>
      <c r="E293" s="33"/>
    </row>
    <row r="294" spans="2:11" x14ac:dyDescent="0.25">
      <c r="B294" s="15"/>
      <c r="C294" s="16"/>
      <c r="D294" s="16"/>
      <c r="E294" s="33"/>
    </row>
    <row r="295" spans="2:11" x14ac:dyDescent="0.25">
      <c r="B295" s="15"/>
      <c r="C295" s="16"/>
      <c r="D295" s="16"/>
      <c r="E295" s="33"/>
    </row>
    <row r="296" spans="2:11" x14ac:dyDescent="0.25">
      <c r="B296" s="15"/>
      <c r="C296" s="16"/>
      <c r="D296" s="16"/>
      <c r="E296" s="33"/>
    </row>
    <row r="297" spans="2:11" x14ac:dyDescent="0.25">
      <c r="B297" s="15"/>
      <c r="C297" s="16"/>
      <c r="D297" s="16"/>
      <c r="E297" s="33"/>
    </row>
    <row r="298" spans="2:11" x14ac:dyDescent="0.25">
      <c r="B298" s="15"/>
      <c r="C298" s="16"/>
      <c r="D298" s="16"/>
      <c r="E298" s="33"/>
    </row>
    <row r="299" spans="2:11" ht="16.5" thickBot="1" x14ac:dyDescent="0.3">
      <c r="B299" s="18"/>
      <c r="C299" s="16"/>
      <c r="D299" s="16"/>
      <c r="E299" s="33"/>
    </row>
    <row r="300" spans="2:11" ht="16.5" thickBot="1" x14ac:dyDescent="0.3">
      <c r="B300" s="8" t="s">
        <v>12</v>
      </c>
      <c r="E300" s="30">
        <f>SUM(E284:E299)</f>
        <v>2963921.72</v>
      </c>
    </row>
    <row r="302" spans="2:11" ht="16.5" thickBot="1" x14ac:dyDescent="0.3">
      <c r="K302" s="11"/>
    </row>
    <row r="303" spans="2:11" x14ac:dyDescent="0.25">
      <c r="B303" s="14"/>
      <c r="C303" s="17" t="s">
        <v>5</v>
      </c>
      <c r="D303" s="17" t="s">
        <v>6</v>
      </c>
      <c r="E303" s="28" t="s">
        <v>7</v>
      </c>
    </row>
    <row r="304" spans="2:11" x14ac:dyDescent="0.25">
      <c r="B304" s="15"/>
      <c r="C304" s="16"/>
      <c r="D304" s="16"/>
      <c r="E304" s="33"/>
    </row>
    <row r="305" spans="2:5" x14ac:dyDescent="0.25">
      <c r="B305" s="15" t="s">
        <v>33</v>
      </c>
      <c r="C305" s="16"/>
      <c r="D305" s="16"/>
      <c r="E305" s="33"/>
    </row>
    <row r="306" spans="2:5" x14ac:dyDescent="0.25">
      <c r="B306" s="15" t="s">
        <v>34</v>
      </c>
      <c r="C306" s="16"/>
      <c r="D306" s="16"/>
      <c r="E306" s="33"/>
    </row>
    <row r="307" spans="2:5" x14ac:dyDescent="0.25">
      <c r="B307" s="15" t="s">
        <v>35</v>
      </c>
      <c r="C307" s="16"/>
      <c r="D307" s="16"/>
      <c r="E307" s="33"/>
    </row>
    <row r="308" spans="2:5" x14ac:dyDescent="0.25">
      <c r="B308" s="15"/>
      <c r="C308" s="16"/>
      <c r="D308" s="16"/>
      <c r="E308" s="33"/>
    </row>
    <row r="309" spans="2:5" x14ac:dyDescent="0.25">
      <c r="B309" s="15"/>
      <c r="C309" s="16"/>
      <c r="D309" s="16"/>
      <c r="E309" s="33"/>
    </row>
    <row r="310" spans="2:5" x14ac:dyDescent="0.25">
      <c r="B310" s="15"/>
      <c r="C310" s="16"/>
      <c r="D310" s="16"/>
      <c r="E310" s="29"/>
    </row>
    <row r="311" spans="2:5" x14ac:dyDescent="0.25">
      <c r="B311" s="15"/>
      <c r="C311" s="16"/>
      <c r="D311" s="16"/>
      <c r="E311" s="29"/>
    </row>
    <row r="312" spans="2:5" ht="16.5" thickBot="1" x14ac:dyDescent="0.3">
      <c r="B312" s="15"/>
      <c r="C312" s="16"/>
      <c r="D312" s="16"/>
      <c r="E312" s="29"/>
    </row>
    <row r="313" spans="2:5" ht="16.5" thickBot="1" x14ac:dyDescent="0.3">
      <c r="B313" s="8" t="s">
        <v>12</v>
      </c>
      <c r="E313" s="30">
        <f>SUM(E304:E312)</f>
        <v>0</v>
      </c>
    </row>
    <row r="315" spans="2:5" ht="16.5" thickBot="1" x14ac:dyDescent="0.3"/>
    <row r="316" spans="2:5" x14ac:dyDescent="0.25">
      <c r="B316" s="34"/>
      <c r="C316" s="17" t="s">
        <v>5</v>
      </c>
      <c r="D316" s="17" t="s">
        <v>6</v>
      </c>
      <c r="E316" s="35" t="s">
        <v>7</v>
      </c>
    </row>
    <row r="317" spans="2:5" x14ac:dyDescent="0.25">
      <c r="B317" s="36" t="s">
        <v>19</v>
      </c>
      <c r="C317" s="16"/>
      <c r="D317" s="16"/>
      <c r="E317" s="33"/>
    </row>
    <row r="318" spans="2:5" x14ac:dyDescent="0.25">
      <c r="B318" s="36" t="s">
        <v>20</v>
      </c>
      <c r="C318" s="16"/>
      <c r="D318" s="16"/>
      <c r="E318" s="33"/>
    </row>
    <row r="319" spans="2:5" x14ac:dyDescent="0.25">
      <c r="B319" s="36" t="s">
        <v>21</v>
      </c>
      <c r="C319" s="16"/>
      <c r="D319" s="16"/>
      <c r="E319" s="33"/>
    </row>
    <row r="320" spans="2:5" x14ac:dyDescent="0.25">
      <c r="B320" s="22"/>
      <c r="C320" s="16"/>
      <c r="D320" s="16"/>
      <c r="E320" s="33"/>
    </row>
    <row r="321" spans="2:5" x14ac:dyDescent="0.25">
      <c r="B321" s="22"/>
      <c r="C321" s="16"/>
      <c r="D321" s="16"/>
      <c r="E321" s="33"/>
    </row>
    <row r="322" spans="2:5" ht="16.5" thickBot="1" x14ac:dyDescent="0.3">
      <c r="B322" s="22"/>
      <c r="C322" s="16"/>
      <c r="D322" s="16"/>
      <c r="E322" s="33"/>
    </row>
    <row r="323" spans="2:5" ht="16.5" thickBot="1" x14ac:dyDescent="0.3">
      <c r="B323" s="8" t="s">
        <v>12</v>
      </c>
      <c r="E323" s="37">
        <f>SUM(E317:E322)</f>
        <v>0</v>
      </c>
    </row>
    <row r="324" spans="2:5" ht="15" x14ac:dyDescent="0.25">
      <c r="E324" s="9"/>
    </row>
    <row r="325" spans="2:5" thickBot="1" x14ac:dyDescent="0.3">
      <c r="E325" s="9"/>
    </row>
    <row r="326" spans="2:5" x14ac:dyDescent="0.25">
      <c r="B326" s="34"/>
      <c r="C326" s="17" t="s">
        <v>5</v>
      </c>
      <c r="D326" s="17" t="s">
        <v>6</v>
      </c>
      <c r="E326" s="35" t="s">
        <v>7</v>
      </c>
    </row>
    <row r="327" spans="2:5" x14ac:dyDescent="0.25">
      <c r="B327" s="36" t="s">
        <v>25</v>
      </c>
      <c r="C327" s="16"/>
      <c r="D327" s="16"/>
      <c r="E327" s="33"/>
    </row>
    <row r="328" spans="2:5" x14ac:dyDescent="0.25">
      <c r="B328" s="36" t="s">
        <v>26</v>
      </c>
      <c r="C328" s="16"/>
      <c r="D328" s="33"/>
      <c r="E328" s="33"/>
    </row>
    <row r="329" spans="2:5" x14ac:dyDescent="0.25">
      <c r="B329" s="36" t="s">
        <v>27</v>
      </c>
      <c r="C329" s="16"/>
      <c r="D329" s="16"/>
      <c r="E329" s="33"/>
    </row>
    <row r="330" spans="2:5" x14ac:dyDescent="0.25">
      <c r="B330" s="36"/>
      <c r="C330" s="16"/>
      <c r="D330" s="16"/>
      <c r="E330" s="33"/>
    </row>
    <row r="331" spans="2:5" x14ac:dyDescent="0.25">
      <c r="B331" s="36"/>
      <c r="C331" s="16"/>
      <c r="D331" s="16"/>
      <c r="E331" s="33"/>
    </row>
    <row r="332" spans="2:5" x14ac:dyDescent="0.25">
      <c r="B332" s="36"/>
      <c r="C332" s="16"/>
      <c r="D332" s="16"/>
      <c r="E332" s="33"/>
    </row>
    <row r="333" spans="2:5" x14ac:dyDescent="0.25">
      <c r="B333" s="36"/>
      <c r="C333" s="16"/>
      <c r="D333" s="16"/>
      <c r="E333" s="33"/>
    </row>
    <row r="334" spans="2:5" x14ac:dyDescent="0.25">
      <c r="B334" s="36"/>
      <c r="C334" s="16"/>
      <c r="D334" s="16"/>
      <c r="E334" s="33"/>
    </row>
    <row r="335" spans="2:5" x14ac:dyDescent="0.25">
      <c r="B335" s="36"/>
      <c r="C335" s="16"/>
      <c r="D335" s="16"/>
      <c r="E335" s="33"/>
    </row>
    <row r="336" spans="2:5" x14ac:dyDescent="0.25">
      <c r="B336" s="36"/>
      <c r="C336" s="16"/>
      <c r="D336" s="16"/>
      <c r="E336" s="33"/>
    </row>
    <row r="337" spans="2:14" x14ac:dyDescent="0.25">
      <c r="B337" s="36"/>
      <c r="C337" s="16"/>
      <c r="D337" s="16"/>
      <c r="E337" s="33"/>
    </row>
    <row r="338" spans="2:14" x14ac:dyDescent="0.25">
      <c r="B338" s="36"/>
      <c r="C338" s="16"/>
      <c r="D338" s="16"/>
      <c r="E338" s="33"/>
    </row>
    <row r="339" spans="2:14" x14ac:dyDescent="0.25">
      <c r="B339" s="36"/>
      <c r="C339" s="16"/>
      <c r="D339" s="16"/>
      <c r="E339" s="33"/>
    </row>
    <row r="340" spans="2:14" x14ac:dyDescent="0.25">
      <c r="B340" s="22"/>
      <c r="C340" s="16"/>
      <c r="D340" s="16"/>
      <c r="E340" s="33"/>
    </row>
    <row r="341" spans="2:14" x14ac:dyDescent="0.25">
      <c r="B341" s="22"/>
      <c r="C341" s="16"/>
      <c r="D341" s="16"/>
      <c r="E341" s="33"/>
    </row>
    <row r="342" spans="2:14" x14ac:dyDescent="0.25">
      <c r="B342" s="22"/>
      <c r="C342" s="16"/>
      <c r="D342" s="16"/>
      <c r="E342" s="33"/>
    </row>
    <row r="343" spans="2:14" ht="16.5" thickBot="1" x14ac:dyDescent="0.3">
      <c r="B343" s="22"/>
      <c r="C343" s="16"/>
      <c r="D343" s="16"/>
      <c r="E343" s="33"/>
    </row>
    <row r="344" spans="2:14" ht="16.5" thickBot="1" x14ac:dyDescent="0.3">
      <c r="B344" s="8" t="s">
        <v>12</v>
      </c>
      <c r="E344" s="37">
        <f>SUM(E327:E343)</f>
        <v>0</v>
      </c>
    </row>
    <row r="345" spans="2:14" ht="15" x14ac:dyDescent="0.25">
      <c r="E345" s="9"/>
    </row>
    <row r="346" spans="2:14" thickBot="1" x14ac:dyDescent="0.3">
      <c r="E346" s="9"/>
      <c r="N346" s="11"/>
    </row>
    <row r="347" spans="2:14" x14ac:dyDescent="0.25">
      <c r="B347" s="14"/>
      <c r="C347" s="17" t="s">
        <v>5</v>
      </c>
      <c r="D347" s="17" t="s">
        <v>6</v>
      </c>
      <c r="E347" s="28" t="s">
        <v>7</v>
      </c>
    </row>
    <row r="348" spans="2:14" x14ac:dyDescent="0.25">
      <c r="B348" s="15"/>
      <c r="C348" s="16"/>
      <c r="D348" s="16"/>
      <c r="E348" s="33"/>
    </row>
    <row r="349" spans="2:14" x14ac:dyDescent="0.25">
      <c r="B349" s="15" t="s">
        <v>31</v>
      </c>
      <c r="C349" s="16"/>
      <c r="D349" s="16"/>
      <c r="E349" s="33"/>
    </row>
    <row r="350" spans="2:14" x14ac:dyDescent="0.25">
      <c r="B350" s="15" t="s">
        <v>30</v>
      </c>
      <c r="C350" s="16"/>
      <c r="D350" s="16"/>
      <c r="E350" s="33"/>
    </row>
    <row r="351" spans="2:14" x14ac:dyDescent="0.25">
      <c r="B351" s="15"/>
      <c r="C351" s="16"/>
      <c r="D351" s="16"/>
      <c r="E351" s="33"/>
    </row>
    <row r="352" spans="2:14" x14ac:dyDescent="0.25">
      <c r="B352" s="15" t="s">
        <v>32</v>
      </c>
      <c r="C352" s="16"/>
      <c r="D352" s="16"/>
      <c r="E352" s="33"/>
    </row>
    <row r="353" spans="2:5" x14ac:dyDescent="0.25">
      <c r="B353" s="15"/>
      <c r="C353" s="16"/>
      <c r="D353" s="16"/>
      <c r="E353" s="33"/>
    </row>
    <row r="354" spans="2:5" x14ac:dyDescent="0.25">
      <c r="B354" s="15"/>
      <c r="C354" s="16"/>
      <c r="D354" s="16"/>
      <c r="E354" s="29"/>
    </row>
    <row r="355" spans="2:5" x14ac:dyDescent="0.25">
      <c r="B355" s="15"/>
      <c r="C355" s="16"/>
      <c r="D355" s="16"/>
      <c r="E355" s="29"/>
    </row>
    <row r="356" spans="2:5" ht="16.5" thickBot="1" x14ac:dyDescent="0.3">
      <c r="B356" s="15"/>
      <c r="C356" s="16"/>
      <c r="D356" s="16"/>
      <c r="E356" s="29"/>
    </row>
    <row r="357" spans="2:5" ht="16.5" thickBot="1" x14ac:dyDescent="0.3">
      <c r="B357" s="8" t="s">
        <v>12</v>
      </c>
      <c r="E357" s="30">
        <f>SUM(E348:E356)</f>
        <v>0</v>
      </c>
    </row>
    <row r="358" spans="2:5" ht="15" x14ac:dyDescent="0.25">
      <c r="E358" s="9"/>
    </row>
    <row r="359" spans="2:5" thickBot="1" x14ac:dyDescent="0.3">
      <c r="E359" s="9"/>
    </row>
    <row r="360" spans="2:5" x14ac:dyDescent="0.25">
      <c r="B360" s="24"/>
      <c r="C360" s="17" t="s">
        <v>5</v>
      </c>
      <c r="D360" s="17" t="s">
        <v>6</v>
      </c>
      <c r="E360" s="28" t="s">
        <v>7</v>
      </c>
    </row>
    <row r="361" spans="2:5" x14ac:dyDescent="0.25">
      <c r="B361" s="25" t="s">
        <v>29</v>
      </c>
      <c r="C361" s="16" t="s">
        <v>65</v>
      </c>
      <c r="D361" s="16" t="s">
        <v>66</v>
      </c>
      <c r="E361" s="29">
        <v>203830</v>
      </c>
    </row>
    <row r="362" spans="2:5" x14ac:dyDescent="0.25">
      <c r="B362" s="25" t="s">
        <v>30</v>
      </c>
      <c r="C362" s="16" t="s">
        <v>65</v>
      </c>
      <c r="D362" s="16" t="s">
        <v>66</v>
      </c>
      <c r="E362" s="29">
        <v>203830</v>
      </c>
    </row>
    <row r="363" spans="2:5" x14ac:dyDescent="0.25">
      <c r="B363" s="25"/>
      <c r="C363" s="16" t="s">
        <v>65</v>
      </c>
      <c r="D363" s="16" t="s">
        <v>66</v>
      </c>
      <c r="E363" s="29">
        <v>215325</v>
      </c>
    </row>
    <row r="364" spans="2:5" x14ac:dyDescent="0.25">
      <c r="B364" s="25"/>
      <c r="C364" s="16" t="s">
        <v>65</v>
      </c>
      <c r="D364" s="16" t="s">
        <v>66</v>
      </c>
      <c r="E364" s="29">
        <v>203830</v>
      </c>
    </row>
    <row r="365" spans="2:5" x14ac:dyDescent="0.25">
      <c r="B365" s="25" t="s">
        <v>28</v>
      </c>
      <c r="C365" s="16" t="s">
        <v>65</v>
      </c>
      <c r="D365" s="16" t="s">
        <v>66</v>
      </c>
      <c r="E365" s="29">
        <v>203830</v>
      </c>
    </row>
    <row r="366" spans="2:5" x14ac:dyDescent="0.25">
      <c r="B366" s="25"/>
      <c r="C366" s="16" t="s">
        <v>65</v>
      </c>
      <c r="D366" s="16" t="s">
        <v>66</v>
      </c>
      <c r="E366" s="29">
        <v>203830</v>
      </c>
    </row>
    <row r="367" spans="2:5" x14ac:dyDescent="0.25">
      <c r="B367" s="25"/>
      <c r="C367" s="16" t="s">
        <v>65</v>
      </c>
      <c r="D367" s="16" t="s">
        <v>66</v>
      </c>
      <c r="E367" s="29">
        <v>215325</v>
      </c>
    </row>
    <row r="368" spans="2:5" x14ac:dyDescent="0.25">
      <c r="B368" s="25"/>
      <c r="C368" s="16" t="s">
        <v>65</v>
      </c>
      <c r="D368" s="16" t="s">
        <v>66</v>
      </c>
      <c r="E368" s="29">
        <v>215325</v>
      </c>
    </row>
    <row r="369" spans="2:5" x14ac:dyDescent="0.25">
      <c r="B369" s="25"/>
      <c r="C369" s="16" t="s">
        <v>65</v>
      </c>
      <c r="D369" s="16" t="s">
        <v>66</v>
      </c>
      <c r="E369" s="29">
        <v>3215325</v>
      </c>
    </row>
    <row r="370" spans="2:5" x14ac:dyDescent="0.25">
      <c r="B370" s="22"/>
      <c r="C370" s="16" t="s">
        <v>48</v>
      </c>
      <c r="D370" s="23" t="s">
        <v>46</v>
      </c>
      <c r="E370" s="29">
        <v>99049.5</v>
      </c>
    </row>
    <row r="371" spans="2:5" x14ac:dyDescent="0.25">
      <c r="B371" s="25"/>
      <c r="C371" s="16" t="s">
        <v>48</v>
      </c>
      <c r="D371" s="16" t="s">
        <v>46</v>
      </c>
      <c r="E371" s="29">
        <v>99049.5</v>
      </c>
    </row>
    <row r="372" spans="2:5" x14ac:dyDescent="0.25">
      <c r="B372" s="25"/>
      <c r="C372" s="16" t="s">
        <v>48</v>
      </c>
      <c r="D372" s="16" t="s">
        <v>46</v>
      </c>
      <c r="E372" s="29">
        <v>147015</v>
      </c>
    </row>
    <row r="373" spans="2:5" x14ac:dyDescent="0.25">
      <c r="B373" s="25"/>
      <c r="C373" s="23"/>
      <c r="D373" s="23"/>
      <c r="E373" s="29"/>
    </row>
    <row r="374" spans="2:5" ht="16.5" thickBot="1" x14ac:dyDescent="0.3">
      <c r="B374" s="22"/>
      <c r="C374" s="23"/>
      <c r="D374" s="23"/>
      <c r="E374" s="29"/>
    </row>
    <row r="375" spans="2:5" ht="16.5" thickBot="1" x14ac:dyDescent="0.3">
      <c r="B375" s="8" t="s">
        <v>12</v>
      </c>
      <c r="E375" s="30">
        <f>SUM(E361:E374)</f>
        <v>5225564</v>
      </c>
    </row>
    <row r="376" spans="2:5" ht="15" x14ac:dyDescent="0.25">
      <c r="E376" s="9"/>
    </row>
    <row r="377" spans="2:5" thickBot="1" x14ac:dyDescent="0.3">
      <c r="E377" s="9"/>
    </row>
    <row r="378" spans="2:5" x14ac:dyDescent="0.25">
      <c r="B378" s="44"/>
      <c r="C378" s="17" t="s">
        <v>5</v>
      </c>
      <c r="D378" s="17" t="s">
        <v>6</v>
      </c>
      <c r="E378" s="28" t="s">
        <v>7</v>
      </c>
    </row>
    <row r="379" spans="2:5" x14ac:dyDescent="0.25">
      <c r="B379" s="50" t="s">
        <v>36</v>
      </c>
      <c r="C379" s="19"/>
      <c r="D379" s="16"/>
      <c r="E379" s="33"/>
    </row>
    <row r="380" spans="2:5" x14ac:dyDescent="0.25">
      <c r="B380" s="50" t="s">
        <v>37</v>
      </c>
      <c r="C380" s="19"/>
      <c r="D380" s="16"/>
      <c r="E380" s="33"/>
    </row>
    <row r="381" spans="2:5" x14ac:dyDescent="0.25">
      <c r="B381" s="50" t="s">
        <v>38</v>
      </c>
      <c r="C381" s="19"/>
      <c r="D381" s="16"/>
      <c r="E381" s="33"/>
    </row>
    <row r="382" spans="2:5" ht="16.5" thickBot="1" x14ac:dyDescent="0.3">
      <c r="B382" s="45"/>
      <c r="C382" s="19"/>
      <c r="D382" s="16"/>
      <c r="E382" s="47"/>
    </row>
    <row r="383" spans="2:5" ht="16.5" thickBot="1" x14ac:dyDescent="0.3">
      <c r="B383" s="46"/>
      <c r="C383" s="19"/>
      <c r="D383" s="48"/>
      <c r="E383" s="49">
        <f>+E382+E381+E380+E379</f>
        <v>0</v>
      </c>
    </row>
    <row r="384" spans="2:5" ht="15" x14ac:dyDescent="0.25">
      <c r="E384" s="9"/>
    </row>
    <row r="385" spans="2:5" ht="15" x14ac:dyDescent="0.25">
      <c r="E385" s="9"/>
    </row>
    <row r="386" spans="2:5" ht="16.5" thickBot="1" x14ac:dyDescent="0.3"/>
    <row r="387" spans="2:5" ht="16.5" thickBot="1" x14ac:dyDescent="0.3">
      <c r="B387" s="8" t="s">
        <v>18</v>
      </c>
      <c r="E387" s="32">
        <f>+E383+E375+E357+E344+E323+E313+E300+E277+E247+E173+E149</f>
        <v>27550325.890000001</v>
      </c>
    </row>
    <row r="799" spans="9:9" x14ac:dyDescent="0.25">
      <c r="I799" s="10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C8"/>
  <sheetViews>
    <sheetView workbookViewId="0">
      <selection activeCell="C2" sqref="C2:C8"/>
    </sheetView>
  </sheetViews>
  <sheetFormatPr defaultRowHeight="15" x14ac:dyDescent="0.25"/>
  <cols>
    <col min="3" max="3" width="18.85546875" customWidth="1"/>
  </cols>
  <sheetData>
    <row r="2" spans="3:3" x14ac:dyDescent="0.25">
      <c r="C2">
        <v>272626.2</v>
      </c>
    </row>
    <row r="3" spans="3:3" x14ac:dyDescent="0.25">
      <c r="C3">
        <v>25598.65</v>
      </c>
    </row>
    <row r="4" spans="3:3" x14ac:dyDescent="0.25">
      <c r="C4">
        <v>5236.22</v>
      </c>
    </row>
    <row r="5" spans="3:3" x14ac:dyDescent="0.25">
      <c r="C5">
        <v>58806</v>
      </c>
    </row>
    <row r="6" spans="3:3" x14ac:dyDescent="0.25">
      <c r="C6">
        <v>425780.3</v>
      </c>
    </row>
    <row r="7" spans="3:3" x14ac:dyDescent="0.25">
      <c r="C7">
        <v>41217.33</v>
      </c>
    </row>
    <row r="8" spans="3:3" x14ac:dyDescent="0.25">
      <c r="C8">
        <f>SUM(C2:C7)</f>
        <v>829264.7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user</cp:lastModifiedBy>
  <dcterms:created xsi:type="dcterms:W3CDTF">2019-11-15T08:56:45Z</dcterms:created>
  <dcterms:modified xsi:type="dcterms:W3CDTF">2026-01-12T11:59:13Z</dcterms:modified>
</cp:coreProperties>
</file>